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62DE0280-EEF1-4A06-9F73-1DAF92B79168}"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Configurazione" sheetId="27" r:id="rId13"/>
  </sheets>
  <definedNames>
    <definedName name="giorno_inizio">Configurazione!$D$10</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 i="41" l="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<sst xmlns="http://schemas.openxmlformats.org/spreadsheetml/2006/main" count="18" uniqueCount="7">
  <si>
    <t>Modello di calendario mensile</t>
  </si>
  <si>
    <t>Anno</t>
  </si>
  <si>
    <t>Mese di inizio</t>
  </si>
  <si>
    <t>Giorno di inizio della settimana</t>
  </si>
  <si>
    <t>1 = Gen, 2 = Feb, e così via.</t>
  </si>
  <si>
    <t>1 = Dom, 2 = Lun, e così via.</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</si>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</sst>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43" formatCode="_-* #,##0.00_-;\-* #,##0.00_-;_-* &quot;-&quot;??_-;_-@_-"/>
    <numFmt numFmtId="164" formatCode="_(* #,##0_);_(* \(#,##0\);_(* &quot;-&quot;_);_(@_)"/>
    <numFmt numFmtId="165" formatCode="mmmm\ yyyy"/>
    <numFmt numFmtId="166" formatCode="mmmm\ \'yy"/>
    <numFmt numFmtId="167" formatCode="d"/>
    <numFmt numFmtId="168" formatCode="dddd"/>
  </numFmts>
  <fonts count="51"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u/>
      <sz val="10"/>
      <color theme="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34"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35" fillId="0" borderId="0" applyNumberFormat="0" applyFill="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22" applyNumberFormat="0" applyAlignment="0" applyProtection="0"/>
    <xf numFmtId="0" fontId="43" fillId="10" borderId="23" applyNumberFormat="0" applyAlignment="0" applyProtection="0"/>
    <xf numFmtId="0" fontId="44" fillId="10" borderId="22" applyNumberFormat="0" applyAlignment="0" applyProtection="0"/>
    <xf numFmtId="0" fontId="45" fillId="0" borderId="24" applyNumberFormat="0" applyFill="0" applyAlignment="0" applyProtection="0"/>
    <xf numFmtId="0" fontId="46" fillId="11" borderId="25" applyNumberFormat="0" applyAlignment="0" applyProtection="0"/>
    <xf numFmtId="0" fontId="47" fillId="0" borderId="0" applyNumberFormat="0" applyFill="0" applyBorder="0" applyAlignment="0" applyProtection="0"/>
    <xf numFmtId="0" fontId="12" fillId="12" borderId="26" applyNumberFormat="0" applyFont="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10" xfId="1" applyBorder="1" applyAlignment="1" applyProtection="1">
      <alignment horizont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3" fillId="0" borderId="0" xfId="0" applyFont="1" applyAlignment="1">
      <alignment horizont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5" fontId="20" fillId="0" borderId="0" xfId="0" applyNumberFormat="1" applyFont="1" applyAlignment="1">
      <alignment horizontal="left" vertical="top"/>
    </xf>
    <xf numFmtId="165" fontId="31" fillId="0" borderId="0" xfId="0" applyNumberFormat="1" applyFont="1" applyAlignment="1">
      <alignment vertical="top"/>
    </xf>
    <xf numFmtId="165" fontId="31" fillId="0" borderId="0" xfId="0" applyNumberFormat="1" applyFont="1" applyAlignment="1">
      <alignment horizontal="left" vertical="top"/>
    </xf>
    <xf numFmtId="167" fontId="24" fillId="0" borderId="0" xfId="0" applyNumberFormat="1" applyFont="1" applyAlignment="1">
      <alignment horizontal="center" vertical="center" shrinkToFit="1"/>
    </xf>
    <xf numFmtId="167" fontId="4" fillId="3" borderId="1" xfId="0" applyNumberFormat="1" applyFont="1" applyFill="1" applyBorder="1" applyAlignment="1">
      <alignment horizontal="center" vertical="center" shrinkToFit="1"/>
    </xf>
    <xf numFmtId="167" fontId="4" fillId="0" borderId="1"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7" fontId="4" fillId="3" borderId="1" xfId="0" applyNumberFormat="1" applyFont="1" applyFill="1" applyBorder="1" applyAlignment="1">
      <alignment horizontal="center" vertical="center" shrinkToFit="1"/>
    </xf>
    <xf numFmtId="167"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7" fontId="4" fillId="0" borderId="1" xfId="0" applyNumberFormat="1" applyFont="1" applyBorder="1" applyAlignment="1">
      <alignment horizontal="center" vertical="center" shrinkToFit="1"/>
    </xf>
    <xf numFmtId="167"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5" fontId="20" fillId="0" borderId="0" xfId="0" applyNumberFormat="1" applyFont="1" applyAlignment="1">
      <alignment horizontal="left" vertical="top"/>
    </xf>
    <xf numFmtId="168" fontId="21" fillId="4" borderId="14" xfId="0" applyNumberFormat="1" applyFont="1" applyFill="1" applyBorder="1" applyAlignment="1">
      <alignment horizontal="center" vertical="center" shrinkToFit="1"/>
    </xf>
    <xf numFmtId="168" fontId="21" fillId="4" borderId="15" xfId="0" applyNumberFormat="1" applyFont="1" applyFill="1" applyBorder="1" applyAlignment="1">
      <alignment horizontal="center" vertical="center" shrinkToFit="1"/>
    </xf>
    <xf numFmtId="166" fontId="22" fillId="5" borderId="0" xfId="0" applyNumberFormat="1" applyFont="1" applyFill="1" applyAlignment="1">
      <alignment horizontal="center" vertical="center"/>
    </xf>
    <xf numFmtId="168" fontId="21" fillId="4" borderId="16" xfId="0" applyNumberFormat="1" applyFont="1" applyFill="1" applyBorder="1" applyAlignment="1">
      <alignment horizontal="center" vertical="center" shrinkToFit="1"/>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cellXfs>
  <cellStyles count="49">
    <cellStyle name="20% — акцент1" xfId="26" builtinId="30" customBuiltin="1"/>
    <cellStyle name="20% — акцент2" xfId="30" builtinId="34" customBuiltin="1"/>
    <cellStyle name="20% — акцент3" xfId="34" builtinId="38" customBuiltin="1"/>
    <cellStyle name="20% — акцент4" xfId="38" builtinId="42" customBuiltin="1"/>
    <cellStyle name="20% — акцент5" xfId="42" builtinId="46" customBuiltin="1"/>
    <cellStyle name="20% — акцент6" xfId="46" builtinId="50" customBuiltin="1"/>
    <cellStyle name="40% — акцент1" xfId="27" builtinId="31" customBuiltin="1"/>
    <cellStyle name="40% — акцент2" xfId="31" builtinId="35" customBuiltin="1"/>
    <cellStyle name="40% — акцент3" xfId="35" builtinId="39" customBuiltin="1"/>
    <cellStyle name="40% — акцент4" xfId="39" builtinId="43" customBuiltin="1"/>
    <cellStyle name="40% — акцент5" xfId="43" builtinId="47" customBuiltin="1"/>
    <cellStyle name="40% — акцент6" xfId="47" builtinId="51" customBuiltin="1"/>
    <cellStyle name="60% — акцент1" xfId="28" builtinId="32" customBuiltin="1"/>
    <cellStyle name="60% — акцент2" xfId="32" builtinId="36" customBuiltin="1"/>
    <cellStyle name="60% — акцент3" xfId="36" builtinId="40" customBuiltin="1"/>
    <cellStyle name="60% — акцент4" xfId="40" builtinId="44" customBuiltin="1"/>
    <cellStyle name="60% — акцент5" xfId="44" builtinId="48" customBuiltin="1"/>
    <cellStyle name="60% — акцент6" xfId="48" builtinId="52" customBuiltin="1"/>
    <cellStyle name="Акцент1" xfId="25" builtinId="29" customBuiltin="1"/>
    <cellStyle name="Акцент2" xfId="29" builtinId="33" customBuiltin="1"/>
    <cellStyle name="Акцент3" xfId="33" builtinId="37" customBuiltin="1"/>
    <cellStyle name="Акцент4" xfId="37" builtinId="41" customBuiltin="1"/>
    <cellStyle name="Акцент5" xfId="41" builtinId="45" customBuiltin="1"/>
    <cellStyle name="Акцент6" xfId="45" builtinId="49" customBuiltin="1"/>
    <cellStyle name="Ввод " xfId="16" builtinId="20" customBuiltin="1"/>
    <cellStyle name="Вывод" xfId="17" builtinId="21" customBuiltin="1"/>
    <cellStyle name="Вычисление" xfId="18" builtinId="22" customBuiltin="1"/>
    <cellStyle name="Гиперссылка" xfId="1" builtinId="8" customBuiltin="1"/>
    <cellStyle name="Денежный" xfId="5" builtinId="4" customBuiltin="1"/>
    <cellStyle name="Денежный [0]" xfId="6" builtinId="7"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24" builtinId="25" customBuiltin="1"/>
    <cellStyle name="Контрольная ячейка" xfId="20" builtinId="23" customBuiltin="1"/>
    <cellStyle name="Название" xfId="8" builtinId="15" customBuiltin="1"/>
    <cellStyle name="Нейтральный" xfId="15" builtinId="28" customBuiltin="1"/>
    <cellStyle name="Обычный" xfId="0" builtinId="0" customBuiltin="1"/>
    <cellStyle name="Открывавшаяся гиперссылка" xfId="3" builtinId="9" customBuiltin="1"/>
    <cellStyle name="Плохой" xfId="14" builtinId="27" customBuiltin="1"/>
    <cellStyle name="Пояснение" xfId="23" builtinId="53" customBuiltin="1"/>
    <cellStyle name="Примечание" xfId="22" builtinId="10" customBuiltin="1"/>
    <cellStyle name="Процентный" xfId="7" builtinId="5" customBuiltin="1"/>
    <cellStyle name="Связанная ячейка" xfId="19" builtinId="24" customBuiltin="1"/>
    <cellStyle name="Текст предупреждения" xfId="21" builtinId="11" customBuiltin="1"/>
    <cellStyle name="Финансовый" xfId="2" builtinId="3" customBuiltin="1"/>
    <cellStyle name="Финансовый [0]" xfId="4" builtinId="6" customBuiltin="1"/>
    <cellStyle name="Хороший" xfId="13"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Immagin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tabSelected="1"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DATE(Configurazione!D5,Configurazione!D7,1)</f>
        <v>45292</v>
      </c>
      <c r="B1" s="69"/>
      <c r="C1" s="69"/>
      <c r="D1" s="69"/>
      <c r="E1" s="69"/>
      <c r="F1" s="69"/>
      <c r="G1" s="69"/>
      <c r="H1" s="69"/>
      <c r="I1" s="39"/>
      <c r="J1" s="39"/>
      <c r="K1" s="72">
        <f>DATE(YEAR(A1),MONTH(A1)-1,1)</f>
        <v>45261</v>
      </c>
      <c r="L1" s="72"/>
      <c r="M1" s="72"/>
      <c r="N1" s="72"/>
      <c r="O1" s="72"/>
      <c r="P1" s="72"/>
      <c r="Q1" s="72"/>
      <c r="S1" s="72">
        <f>DATE(YEAR(A1),MONTH(A1)+1,1)</f>
        <v>45323</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f t="shared" si="0"/>
        <v>45261</v>
      </c>
      <c r="P3" s="42">
        <f t="shared" si="0"/>
        <v>45262</v>
      </c>
      <c r="Q3" s="42">
        <f t="shared" si="0"/>
        <v>45263</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f t="shared" si="1"/>
        <v>45323</v>
      </c>
      <c r="W3" s="42">
        <f t="shared" si="1"/>
        <v>45324</v>
      </c>
      <c r="X3" s="42">
        <f t="shared" si="1"/>
        <v>45325</v>
      </c>
      <c r="Y3" s="42">
        <f t="shared" si="1"/>
        <v>45326</v>
      </c>
    </row>
    <row r="4" spans="1:27" s="4" customFormat="1" ht="9" customHeight="1" x14ac:dyDescent="0.2">
      <c r="A4" s="69"/>
      <c r="B4" s="69"/>
      <c r="C4" s="69"/>
      <c r="D4" s="69"/>
      <c r="E4" s="69"/>
      <c r="F4" s="69"/>
      <c r="G4" s="69"/>
      <c r="H4" s="69"/>
      <c r="I4" s="39"/>
      <c r="J4" s="39"/>
      <c r="K4" s="42">
        <f t="shared" si="0"/>
        <v>45264</v>
      </c>
      <c r="L4" s="42">
        <f t="shared" si="0"/>
        <v>45265</v>
      </c>
      <c r="M4" s="42">
        <f t="shared" si="0"/>
        <v>45266</v>
      </c>
      <c r="N4" s="42">
        <f t="shared" si="0"/>
        <v>45267</v>
      </c>
      <c r="O4" s="42">
        <f t="shared" si="0"/>
        <v>45268</v>
      </c>
      <c r="P4" s="42">
        <f t="shared" si="0"/>
        <v>45269</v>
      </c>
      <c r="Q4" s="42">
        <f t="shared" si="0"/>
        <v>45270</v>
      </c>
      <c r="R4" s="3"/>
      <c r="S4" s="42">
        <f t="shared" si="1"/>
        <v>45327</v>
      </c>
      <c r="T4" s="42">
        <f t="shared" si="1"/>
        <v>45328</v>
      </c>
      <c r="U4" s="42">
        <f t="shared" si="1"/>
        <v>45329</v>
      </c>
      <c r="V4" s="42">
        <f t="shared" si="1"/>
        <v>45330</v>
      </c>
      <c r="W4" s="42">
        <f t="shared" si="1"/>
        <v>45331</v>
      </c>
      <c r="X4" s="42">
        <f t="shared" si="1"/>
        <v>45332</v>
      </c>
      <c r="Y4" s="42">
        <f t="shared" si="1"/>
        <v>45333</v>
      </c>
    </row>
    <row r="5" spans="1:27" s="4" customFormat="1" ht="9" customHeight="1" x14ac:dyDescent="0.2">
      <c r="A5" s="69"/>
      <c r="B5" s="69"/>
      <c r="C5" s="69"/>
      <c r="D5" s="69"/>
      <c r="E5" s="69"/>
      <c r="F5" s="69"/>
      <c r="G5" s="69"/>
      <c r="H5" s="69"/>
      <c r="I5" s="39"/>
      <c r="J5" s="39"/>
      <c r="K5" s="42">
        <f t="shared" si="0"/>
        <v>45271</v>
      </c>
      <c r="L5" s="42">
        <f t="shared" si="0"/>
        <v>45272</v>
      </c>
      <c r="M5" s="42">
        <f t="shared" si="0"/>
        <v>45273</v>
      </c>
      <c r="N5" s="42">
        <f t="shared" si="0"/>
        <v>45274</v>
      </c>
      <c r="O5" s="42">
        <f t="shared" si="0"/>
        <v>45275</v>
      </c>
      <c r="P5" s="42">
        <f t="shared" si="0"/>
        <v>45276</v>
      </c>
      <c r="Q5" s="42">
        <f t="shared" si="0"/>
        <v>45277</v>
      </c>
      <c r="R5" s="3"/>
      <c r="S5" s="42">
        <f t="shared" si="1"/>
        <v>45334</v>
      </c>
      <c r="T5" s="42">
        <f t="shared" si="1"/>
        <v>45335</v>
      </c>
      <c r="U5" s="42">
        <f t="shared" si="1"/>
        <v>45336</v>
      </c>
      <c r="V5" s="42">
        <f t="shared" si="1"/>
        <v>45337</v>
      </c>
      <c r="W5" s="42">
        <f t="shared" si="1"/>
        <v>45338</v>
      </c>
      <c r="X5" s="42">
        <f t="shared" si="1"/>
        <v>45339</v>
      </c>
      <c r="Y5" s="42">
        <f t="shared" si="1"/>
        <v>45340</v>
      </c>
    </row>
    <row r="6" spans="1:27" s="4" customFormat="1" ht="9" customHeight="1" x14ac:dyDescent="0.2">
      <c r="A6" s="69"/>
      <c r="B6" s="69"/>
      <c r="C6" s="69"/>
      <c r="D6" s="69"/>
      <c r="E6" s="69"/>
      <c r="F6" s="69"/>
      <c r="G6" s="69"/>
      <c r="H6" s="69"/>
      <c r="I6" s="39"/>
      <c r="J6" s="39"/>
      <c r="K6" s="42">
        <f t="shared" si="0"/>
        <v>45278</v>
      </c>
      <c r="L6" s="42">
        <f t="shared" si="0"/>
        <v>45279</v>
      </c>
      <c r="M6" s="42">
        <f t="shared" si="0"/>
        <v>45280</v>
      </c>
      <c r="N6" s="42">
        <f t="shared" si="0"/>
        <v>45281</v>
      </c>
      <c r="O6" s="42">
        <f t="shared" si="0"/>
        <v>45282</v>
      </c>
      <c r="P6" s="42">
        <f t="shared" si="0"/>
        <v>45283</v>
      </c>
      <c r="Q6" s="42">
        <f t="shared" si="0"/>
        <v>45284</v>
      </c>
      <c r="R6" s="3"/>
      <c r="S6" s="42">
        <f t="shared" si="1"/>
        <v>45341</v>
      </c>
      <c r="T6" s="42">
        <f t="shared" si="1"/>
        <v>45342</v>
      </c>
      <c r="U6" s="42">
        <f t="shared" si="1"/>
        <v>45343</v>
      </c>
      <c r="V6" s="42">
        <f t="shared" si="1"/>
        <v>45344</v>
      </c>
      <c r="W6" s="42">
        <f t="shared" si="1"/>
        <v>45345</v>
      </c>
      <c r="X6" s="42">
        <f t="shared" si="1"/>
        <v>45346</v>
      </c>
      <c r="Y6" s="42">
        <f t="shared" si="1"/>
        <v>45347</v>
      </c>
    </row>
    <row r="7" spans="1:27" s="4" customFormat="1" ht="9" customHeight="1" x14ac:dyDescent="0.2">
      <c r="A7" s="69"/>
      <c r="B7" s="69"/>
      <c r="C7" s="69"/>
      <c r="D7" s="69"/>
      <c r="E7" s="69"/>
      <c r="F7" s="69"/>
      <c r="G7" s="69"/>
      <c r="H7" s="69"/>
      <c r="I7" s="39"/>
      <c r="J7" s="39"/>
      <c r="K7" s="42">
        <f t="shared" si="0"/>
        <v>45285</v>
      </c>
      <c r="L7" s="42">
        <f t="shared" si="0"/>
        <v>45286</v>
      </c>
      <c r="M7" s="42">
        <f t="shared" si="0"/>
        <v>45287</v>
      </c>
      <c r="N7" s="42">
        <f t="shared" si="0"/>
        <v>45288</v>
      </c>
      <c r="O7" s="42">
        <f t="shared" si="0"/>
        <v>45289</v>
      </c>
      <c r="P7" s="42">
        <f t="shared" si="0"/>
        <v>45290</v>
      </c>
      <c r="Q7" s="42">
        <f t="shared" si="0"/>
        <v>45291</v>
      </c>
      <c r="R7" s="3"/>
      <c r="S7" s="42">
        <f t="shared" si="1"/>
        <v>45348</v>
      </c>
      <c r="T7" s="42">
        <f t="shared" si="1"/>
        <v>45349</v>
      </c>
      <c r="U7" s="42">
        <f t="shared" si="1"/>
        <v>45350</v>
      </c>
      <c r="V7" s="42">
        <f t="shared" si="1"/>
        <v>45351</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45292</v>
      </c>
      <c r="B9" s="71"/>
      <c r="C9" s="71">
        <f>C10</f>
        <v>45293</v>
      </c>
      <c r="D9" s="71"/>
      <c r="E9" s="71">
        <f>E10</f>
        <v>45294</v>
      </c>
      <c r="F9" s="71"/>
      <c r="G9" s="71">
        <f>G10</f>
        <v>45295</v>
      </c>
      <c r="H9" s="71"/>
      <c r="I9" s="71">
        <f>I10</f>
        <v>45296</v>
      </c>
      <c r="J9" s="71"/>
      <c r="K9" s="71">
        <f>K10</f>
        <v>45297</v>
      </c>
      <c r="L9" s="71"/>
      <c r="M9" s="71"/>
      <c r="N9" s="71"/>
      <c r="O9" s="71"/>
      <c r="P9" s="71"/>
      <c r="Q9" s="71"/>
      <c r="R9" s="71"/>
      <c r="S9" s="71">
        <f>S10</f>
        <v>45298</v>
      </c>
      <c r="T9" s="71"/>
      <c r="U9" s="71"/>
      <c r="V9" s="71"/>
      <c r="W9" s="71"/>
      <c r="X9" s="71"/>
      <c r="Y9" s="71"/>
      <c r="Z9" s="73"/>
    </row>
    <row r="10" spans="1:27" s="1" customFormat="1" ht="18" x14ac:dyDescent="0.25">
      <c r="A10" s="43">
        <f>$A$1-(WEEKDAY($A$1,1)-(giorno_inizio-1))-IF((WEEKDAY($A$1,1)-(giorno_inizio-1))&lt;=0,7,0)+1</f>
        <v>45292</v>
      </c>
      <c r="B10" s="26"/>
      <c r="C10" s="44">
        <f>A10+1</f>
        <v>45293</v>
      </c>
      <c r="D10" s="25"/>
      <c r="E10" s="44">
        <f>C10+1</f>
        <v>45294</v>
      </c>
      <c r="F10" s="25"/>
      <c r="G10" s="44">
        <f>E10+1</f>
        <v>45295</v>
      </c>
      <c r="H10" s="25"/>
      <c r="I10" s="44">
        <f>G10+1</f>
        <v>45296</v>
      </c>
      <c r="J10" s="25"/>
      <c r="K10" s="59">
        <f>I10+1</f>
        <v>45297</v>
      </c>
      <c r="L10" s="60"/>
      <c r="M10" s="61"/>
      <c r="N10" s="61"/>
      <c r="O10" s="61"/>
      <c r="P10" s="61"/>
      <c r="Q10" s="61"/>
      <c r="R10" s="62"/>
      <c r="S10" s="50">
        <f>K10+1</f>
        <v>45298</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45299</v>
      </c>
      <c r="B16" s="26"/>
      <c r="C16" s="44">
        <f>A16+1</f>
        <v>45300</v>
      </c>
      <c r="D16" s="25"/>
      <c r="E16" s="44">
        <f>C16+1</f>
        <v>45301</v>
      </c>
      <c r="F16" s="25"/>
      <c r="G16" s="44">
        <f>E16+1</f>
        <v>45302</v>
      </c>
      <c r="H16" s="25"/>
      <c r="I16" s="44">
        <f>G16+1</f>
        <v>45303</v>
      </c>
      <c r="J16" s="25"/>
      <c r="K16" s="59">
        <f>I16+1</f>
        <v>45304</v>
      </c>
      <c r="L16" s="60"/>
      <c r="M16" s="61"/>
      <c r="N16" s="61"/>
      <c r="O16" s="61"/>
      <c r="P16" s="61"/>
      <c r="Q16" s="61"/>
      <c r="R16" s="62"/>
      <c r="S16" s="50">
        <f>K16+1</f>
        <v>45305</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45306</v>
      </c>
      <c r="B22" s="26"/>
      <c r="C22" s="44">
        <f>A22+1</f>
        <v>45307</v>
      </c>
      <c r="D22" s="25"/>
      <c r="E22" s="44">
        <f>C22+1</f>
        <v>45308</v>
      </c>
      <c r="F22" s="25"/>
      <c r="G22" s="44">
        <f>E22+1</f>
        <v>45309</v>
      </c>
      <c r="H22" s="25"/>
      <c r="I22" s="44">
        <f>G22+1</f>
        <v>45310</v>
      </c>
      <c r="J22" s="25"/>
      <c r="K22" s="59">
        <f>I22+1</f>
        <v>45311</v>
      </c>
      <c r="L22" s="60"/>
      <c r="M22" s="61"/>
      <c r="N22" s="61"/>
      <c r="O22" s="61"/>
      <c r="P22" s="61"/>
      <c r="Q22" s="61"/>
      <c r="R22" s="62"/>
      <c r="S22" s="50">
        <f>K22+1</f>
        <v>45312</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45313</v>
      </c>
      <c r="B28" s="26"/>
      <c r="C28" s="44">
        <f>A28+1</f>
        <v>45314</v>
      </c>
      <c r="D28" s="25"/>
      <c r="E28" s="44">
        <f>C28+1</f>
        <v>45315</v>
      </c>
      <c r="F28" s="25"/>
      <c r="G28" s="44">
        <f>E28+1</f>
        <v>45316</v>
      </c>
      <c r="H28" s="25"/>
      <c r="I28" s="44">
        <f>G28+1</f>
        <v>45317</v>
      </c>
      <c r="J28" s="25"/>
      <c r="K28" s="59">
        <f>I28+1</f>
        <v>45318</v>
      </c>
      <c r="L28" s="60"/>
      <c r="M28" s="61"/>
      <c r="N28" s="61"/>
      <c r="O28" s="61"/>
      <c r="P28" s="61"/>
      <c r="Q28" s="61"/>
      <c r="R28" s="62"/>
      <c r="S28" s="50">
        <f>K28+1</f>
        <v>45319</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45320</v>
      </c>
      <c r="B34" s="26"/>
      <c r="C34" s="44">
        <f>A34+1</f>
        <v>45321</v>
      </c>
      <c r="D34" s="25"/>
      <c r="E34" s="44">
        <f>C34+1</f>
        <v>45322</v>
      </c>
      <c r="F34" s="25"/>
      <c r="G34" s="44">
        <f>E34+1</f>
        <v>45323</v>
      </c>
      <c r="H34" s="25"/>
      <c r="I34" s="44">
        <f>G34+1</f>
        <v>45324</v>
      </c>
      <c r="J34" s="25"/>
      <c r="K34" s="59">
        <f>I34+1</f>
        <v>45325</v>
      </c>
      <c r="L34" s="60"/>
      <c r="M34" s="61"/>
      <c r="N34" s="61"/>
      <c r="O34" s="61"/>
      <c r="P34" s="61"/>
      <c r="Q34" s="61"/>
      <c r="R34" s="62"/>
      <c r="S34" s="50">
        <f>K34+1</f>
        <v>45326</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45327</v>
      </c>
      <c r="B40" s="26"/>
      <c r="C40" s="44">
        <f>A40+1</f>
        <v>45328</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28" workbookViewId="0">
      <selection activeCell="L43" sqref="K43: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DATE(Configurazione!D5,Configurazione!D7+9,1)</f>
        <v>45566</v>
      </c>
      <c r="B1" s="69"/>
      <c r="C1" s="69"/>
      <c r="D1" s="69"/>
      <c r="E1" s="69"/>
      <c r="F1" s="69"/>
      <c r="G1" s="69"/>
      <c r="H1" s="69"/>
      <c r="I1" s="39"/>
      <c r="J1" s="39"/>
      <c r="K1" s="72">
        <f>DATE(YEAR(A1),MONTH(A1)-1,1)</f>
        <v>45536</v>
      </c>
      <c r="L1" s="72"/>
      <c r="M1" s="72"/>
      <c r="N1" s="72"/>
      <c r="O1" s="72"/>
      <c r="P1" s="72"/>
      <c r="Q1" s="72"/>
      <c r="S1" s="72">
        <f>DATE(YEAR(A1),MONTH(A1)+1,1)</f>
        <v>45597</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t="str">
        <f t="shared" si="0"/>
        <v/>
      </c>
      <c r="P3" s="42" t="str">
        <f t="shared" si="0"/>
        <v/>
      </c>
      <c r="Q3" s="42">
        <f t="shared" si="0"/>
        <v>45536</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f t="shared" si="1"/>
        <v>45597</v>
      </c>
      <c r="X3" s="42">
        <f t="shared" si="1"/>
        <v>45598</v>
      </c>
      <c r="Y3" s="42">
        <f t="shared" si="1"/>
        <v>45599</v>
      </c>
    </row>
    <row r="4" spans="1:27" s="4" customFormat="1" ht="9" customHeight="1" x14ac:dyDescent="0.2">
      <c r="A4" s="69"/>
      <c r="B4" s="69"/>
      <c r="C4" s="69"/>
      <c r="D4" s="69"/>
      <c r="E4" s="69"/>
      <c r="F4" s="69"/>
      <c r="G4" s="69"/>
      <c r="H4" s="69"/>
      <c r="I4" s="39"/>
      <c r="J4" s="39"/>
      <c r="K4" s="42">
        <f t="shared" si="0"/>
        <v>45537</v>
      </c>
      <c r="L4" s="42">
        <f t="shared" si="0"/>
        <v>45538</v>
      </c>
      <c r="M4" s="42">
        <f t="shared" si="0"/>
        <v>45539</v>
      </c>
      <c r="N4" s="42">
        <f t="shared" si="0"/>
        <v>45540</v>
      </c>
      <c r="O4" s="42">
        <f t="shared" si="0"/>
        <v>45541</v>
      </c>
      <c r="P4" s="42">
        <f t="shared" si="0"/>
        <v>45542</v>
      </c>
      <c r="Q4" s="42">
        <f t="shared" si="0"/>
        <v>45543</v>
      </c>
      <c r="R4" s="3"/>
      <c r="S4" s="42">
        <f t="shared" si="1"/>
        <v>45600</v>
      </c>
      <c r="T4" s="42">
        <f t="shared" si="1"/>
        <v>45601</v>
      </c>
      <c r="U4" s="42">
        <f t="shared" si="1"/>
        <v>45602</v>
      </c>
      <c r="V4" s="42">
        <f t="shared" si="1"/>
        <v>45603</v>
      </c>
      <c r="W4" s="42">
        <f t="shared" si="1"/>
        <v>45604</v>
      </c>
      <c r="X4" s="42">
        <f t="shared" si="1"/>
        <v>45605</v>
      </c>
      <c r="Y4" s="42">
        <f t="shared" si="1"/>
        <v>45606</v>
      </c>
    </row>
    <row r="5" spans="1:27" s="4" customFormat="1" ht="9" customHeight="1" x14ac:dyDescent="0.2">
      <c r="A5" s="69"/>
      <c r="B5" s="69"/>
      <c r="C5" s="69"/>
      <c r="D5" s="69"/>
      <c r="E5" s="69"/>
      <c r="F5" s="69"/>
      <c r="G5" s="69"/>
      <c r="H5" s="69"/>
      <c r="I5" s="39"/>
      <c r="J5" s="39"/>
      <c r="K5" s="42">
        <f t="shared" si="0"/>
        <v>45544</v>
      </c>
      <c r="L5" s="42">
        <f t="shared" si="0"/>
        <v>45545</v>
      </c>
      <c r="M5" s="42">
        <f t="shared" si="0"/>
        <v>45546</v>
      </c>
      <c r="N5" s="42">
        <f t="shared" si="0"/>
        <v>45547</v>
      </c>
      <c r="O5" s="42">
        <f t="shared" si="0"/>
        <v>45548</v>
      </c>
      <c r="P5" s="42">
        <f t="shared" si="0"/>
        <v>45549</v>
      </c>
      <c r="Q5" s="42">
        <f t="shared" si="0"/>
        <v>45550</v>
      </c>
      <c r="R5" s="3"/>
      <c r="S5" s="42">
        <f t="shared" si="1"/>
        <v>45607</v>
      </c>
      <c r="T5" s="42">
        <f t="shared" si="1"/>
        <v>45608</v>
      </c>
      <c r="U5" s="42">
        <f t="shared" si="1"/>
        <v>45609</v>
      </c>
      <c r="V5" s="42">
        <f t="shared" si="1"/>
        <v>45610</v>
      </c>
      <c r="W5" s="42">
        <f t="shared" si="1"/>
        <v>45611</v>
      </c>
      <c r="X5" s="42">
        <f t="shared" si="1"/>
        <v>45612</v>
      </c>
      <c r="Y5" s="42">
        <f t="shared" si="1"/>
        <v>45613</v>
      </c>
    </row>
    <row r="6" spans="1:27" s="4" customFormat="1" ht="9" customHeight="1" x14ac:dyDescent="0.2">
      <c r="A6" s="69"/>
      <c r="B6" s="69"/>
      <c r="C6" s="69"/>
      <c r="D6" s="69"/>
      <c r="E6" s="69"/>
      <c r="F6" s="69"/>
      <c r="G6" s="69"/>
      <c r="H6" s="69"/>
      <c r="I6" s="39"/>
      <c r="J6" s="39"/>
      <c r="K6" s="42">
        <f t="shared" si="0"/>
        <v>45551</v>
      </c>
      <c r="L6" s="42">
        <f t="shared" si="0"/>
        <v>45552</v>
      </c>
      <c r="M6" s="42">
        <f t="shared" si="0"/>
        <v>45553</v>
      </c>
      <c r="N6" s="42">
        <f t="shared" si="0"/>
        <v>45554</v>
      </c>
      <c r="O6" s="42">
        <f t="shared" si="0"/>
        <v>45555</v>
      </c>
      <c r="P6" s="42">
        <f t="shared" si="0"/>
        <v>45556</v>
      </c>
      <c r="Q6" s="42">
        <f t="shared" si="0"/>
        <v>45557</v>
      </c>
      <c r="R6" s="3"/>
      <c r="S6" s="42">
        <f t="shared" si="1"/>
        <v>45614</v>
      </c>
      <c r="T6" s="42">
        <f t="shared" si="1"/>
        <v>45615</v>
      </c>
      <c r="U6" s="42">
        <f t="shared" si="1"/>
        <v>45616</v>
      </c>
      <c r="V6" s="42">
        <f t="shared" si="1"/>
        <v>45617</v>
      </c>
      <c r="W6" s="42">
        <f t="shared" si="1"/>
        <v>45618</v>
      </c>
      <c r="X6" s="42">
        <f t="shared" si="1"/>
        <v>45619</v>
      </c>
      <c r="Y6" s="42">
        <f t="shared" si="1"/>
        <v>45620</v>
      </c>
    </row>
    <row r="7" spans="1:27" s="4" customFormat="1" ht="9" customHeight="1" x14ac:dyDescent="0.2">
      <c r="A7" s="69"/>
      <c r="B7" s="69"/>
      <c r="C7" s="69"/>
      <c r="D7" s="69"/>
      <c r="E7" s="69"/>
      <c r="F7" s="69"/>
      <c r="G7" s="69"/>
      <c r="H7" s="69"/>
      <c r="I7" s="39"/>
      <c r="J7" s="39"/>
      <c r="K7" s="42">
        <f t="shared" si="0"/>
        <v>45558</v>
      </c>
      <c r="L7" s="42">
        <f t="shared" si="0"/>
        <v>45559</v>
      </c>
      <c r="M7" s="42">
        <f t="shared" si="0"/>
        <v>45560</v>
      </c>
      <c r="N7" s="42">
        <f t="shared" si="0"/>
        <v>45561</v>
      </c>
      <c r="O7" s="42">
        <f t="shared" si="0"/>
        <v>45562</v>
      </c>
      <c r="P7" s="42">
        <f t="shared" si="0"/>
        <v>45563</v>
      </c>
      <c r="Q7" s="42">
        <f t="shared" si="0"/>
        <v>45564</v>
      </c>
      <c r="R7" s="3"/>
      <c r="S7" s="42">
        <f t="shared" si="1"/>
        <v>45621</v>
      </c>
      <c r="T7" s="42">
        <f t="shared" si="1"/>
        <v>45622</v>
      </c>
      <c r="U7" s="42">
        <f t="shared" si="1"/>
        <v>45623</v>
      </c>
      <c r="V7" s="42">
        <f t="shared" si="1"/>
        <v>45624</v>
      </c>
      <c r="W7" s="42">
        <f t="shared" si="1"/>
        <v>45625</v>
      </c>
      <c r="X7" s="42">
        <f t="shared" si="1"/>
        <v>45626</v>
      </c>
      <c r="Y7" s="42" t="str">
        <f t="shared" si="1"/>
        <v/>
      </c>
    </row>
    <row r="8" spans="1:27" s="5" customFormat="1" ht="9" customHeight="1" x14ac:dyDescent="0.25">
      <c r="A8" s="40"/>
      <c r="B8" s="40"/>
      <c r="C8" s="40"/>
      <c r="D8" s="40"/>
      <c r="E8" s="40"/>
      <c r="F8" s="40"/>
      <c r="G8" s="40"/>
      <c r="H8" s="40"/>
      <c r="I8" s="41"/>
      <c r="J8" s="41"/>
      <c r="K8" s="42">
        <f t="shared" si="0"/>
        <v>45565</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45565</v>
      </c>
      <c r="B9" s="71"/>
      <c r="C9" s="71">
        <f>C10</f>
        <v>45566</v>
      </c>
      <c r="D9" s="71"/>
      <c r="E9" s="71">
        <f>E10</f>
        <v>45567</v>
      </c>
      <c r="F9" s="71"/>
      <c r="G9" s="71">
        <f>G10</f>
        <v>45568</v>
      </c>
      <c r="H9" s="71"/>
      <c r="I9" s="71">
        <f>I10</f>
        <v>45569</v>
      </c>
      <c r="J9" s="71"/>
      <c r="K9" s="71">
        <f>K10</f>
        <v>45570</v>
      </c>
      <c r="L9" s="71"/>
      <c r="M9" s="71"/>
      <c r="N9" s="71"/>
      <c r="O9" s="71"/>
      <c r="P9" s="71"/>
      <c r="Q9" s="71"/>
      <c r="R9" s="71"/>
      <c r="S9" s="71">
        <f>S10</f>
        <v>45571</v>
      </c>
      <c r="T9" s="71"/>
      <c r="U9" s="71"/>
      <c r="V9" s="71"/>
      <c r="W9" s="71"/>
      <c r="X9" s="71"/>
      <c r="Y9" s="71"/>
      <c r="Z9" s="73"/>
    </row>
    <row r="10" spans="1:27" s="1" customFormat="1" ht="18" x14ac:dyDescent="0.25">
      <c r="A10" s="43">
        <f>$A$1-(WEEKDAY($A$1,1)-(giorno_inizio-1))-IF((WEEKDAY($A$1,1)-(giorno_inizio-1))&lt;=0,7,0)+1</f>
        <v>45565</v>
      </c>
      <c r="B10" s="26"/>
      <c r="C10" s="44">
        <f>A10+1</f>
        <v>45566</v>
      </c>
      <c r="D10" s="25"/>
      <c r="E10" s="44">
        <f>C10+1</f>
        <v>45567</v>
      </c>
      <c r="F10" s="25"/>
      <c r="G10" s="44">
        <f>E10+1</f>
        <v>45568</v>
      </c>
      <c r="H10" s="25"/>
      <c r="I10" s="44">
        <f>G10+1</f>
        <v>45569</v>
      </c>
      <c r="J10" s="25"/>
      <c r="K10" s="59">
        <f>I10+1</f>
        <v>45570</v>
      </c>
      <c r="L10" s="60"/>
      <c r="M10" s="61"/>
      <c r="N10" s="61"/>
      <c r="O10" s="61"/>
      <c r="P10" s="61"/>
      <c r="Q10" s="61"/>
      <c r="R10" s="62"/>
      <c r="S10" s="50">
        <f>K10+1</f>
        <v>45571</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45572</v>
      </c>
      <c r="B16" s="26"/>
      <c r="C16" s="44">
        <f>A16+1</f>
        <v>45573</v>
      </c>
      <c r="D16" s="25"/>
      <c r="E16" s="44">
        <f>C16+1</f>
        <v>45574</v>
      </c>
      <c r="F16" s="25"/>
      <c r="G16" s="44">
        <f>E16+1</f>
        <v>45575</v>
      </c>
      <c r="H16" s="25"/>
      <c r="I16" s="44">
        <f>G16+1</f>
        <v>45576</v>
      </c>
      <c r="J16" s="25"/>
      <c r="K16" s="59">
        <f>I16+1</f>
        <v>45577</v>
      </c>
      <c r="L16" s="60"/>
      <c r="M16" s="61"/>
      <c r="N16" s="61"/>
      <c r="O16" s="61"/>
      <c r="P16" s="61"/>
      <c r="Q16" s="61"/>
      <c r="R16" s="62"/>
      <c r="S16" s="50">
        <f>K16+1</f>
        <v>45578</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45579</v>
      </c>
      <c r="B22" s="26"/>
      <c r="C22" s="44">
        <f>A22+1</f>
        <v>45580</v>
      </c>
      <c r="D22" s="25"/>
      <c r="E22" s="44">
        <f>C22+1</f>
        <v>45581</v>
      </c>
      <c r="F22" s="25"/>
      <c r="G22" s="44">
        <f>E22+1</f>
        <v>45582</v>
      </c>
      <c r="H22" s="25"/>
      <c r="I22" s="44">
        <f>G22+1</f>
        <v>45583</v>
      </c>
      <c r="J22" s="25"/>
      <c r="K22" s="59">
        <f>I22+1</f>
        <v>45584</v>
      </c>
      <c r="L22" s="60"/>
      <c r="M22" s="61"/>
      <c r="N22" s="61"/>
      <c r="O22" s="61"/>
      <c r="P22" s="61"/>
      <c r="Q22" s="61"/>
      <c r="R22" s="62"/>
      <c r="S22" s="50">
        <f>K22+1</f>
        <v>45585</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45586</v>
      </c>
      <c r="B28" s="26"/>
      <c r="C28" s="44">
        <f>A28+1</f>
        <v>45587</v>
      </c>
      <c r="D28" s="25"/>
      <c r="E28" s="44">
        <f>C28+1</f>
        <v>45588</v>
      </c>
      <c r="F28" s="25"/>
      <c r="G28" s="44">
        <f>E28+1</f>
        <v>45589</v>
      </c>
      <c r="H28" s="25"/>
      <c r="I28" s="44">
        <f>G28+1</f>
        <v>45590</v>
      </c>
      <c r="J28" s="25"/>
      <c r="K28" s="59">
        <f>I28+1</f>
        <v>45591</v>
      </c>
      <c r="L28" s="60"/>
      <c r="M28" s="61"/>
      <c r="N28" s="61"/>
      <c r="O28" s="61"/>
      <c r="P28" s="61"/>
      <c r="Q28" s="61"/>
      <c r="R28" s="62"/>
      <c r="S28" s="50">
        <f>K28+1</f>
        <v>45592</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45593</v>
      </c>
      <c r="B34" s="26"/>
      <c r="C34" s="44">
        <f>A34+1</f>
        <v>45594</v>
      </c>
      <c r="D34" s="25"/>
      <c r="E34" s="44">
        <f>C34+1</f>
        <v>45595</v>
      </c>
      <c r="F34" s="25"/>
      <c r="G34" s="44">
        <f>E34+1</f>
        <v>45596</v>
      </c>
      <c r="H34" s="25"/>
      <c r="I34" s="44">
        <f>G34+1</f>
        <v>45597</v>
      </c>
      <c r="J34" s="25"/>
      <c r="K34" s="59">
        <f>I34+1</f>
        <v>45598</v>
      </c>
      <c r="L34" s="60"/>
      <c r="M34" s="61"/>
      <c r="N34" s="61"/>
      <c r="O34" s="61"/>
      <c r="P34" s="61"/>
      <c r="Q34" s="61"/>
      <c r="R34" s="62"/>
      <c r="S34" s="50">
        <f>K34+1</f>
        <v>45599</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45600</v>
      </c>
      <c r="B40" s="26"/>
      <c r="C40" s="44">
        <f>A40+1</f>
        <v>45601</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31" workbookViewId="0">
      <selection activeCell="K43" sqref="K43: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DATE(Configurazione!D5,Configurazione!D7+10,1)</f>
        <v>45597</v>
      </c>
      <c r="B1" s="69"/>
      <c r="C1" s="69"/>
      <c r="D1" s="69"/>
      <c r="E1" s="69"/>
      <c r="F1" s="69"/>
      <c r="G1" s="69"/>
      <c r="H1" s="69"/>
      <c r="I1" s="39"/>
      <c r="J1" s="39"/>
      <c r="K1" s="72">
        <f>DATE(YEAR(A1),MONTH(A1)-1,1)</f>
        <v>45566</v>
      </c>
      <c r="L1" s="72"/>
      <c r="M1" s="72"/>
      <c r="N1" s="72"/>
      <c r="O1" s="72"/>
      <c r="P1" s="72"/>
      <c r="Q1" s="72"/>
      <c r="S1" s="72">
        <f>DATE(YEAR(A1),MONTH(A1)+1,1)</f>
        <v>45627</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f t="shared" si="0"/>
        <v>45566</v>
      </c>
      <c r="M3" s="42">
        <f t="shared" si="0"/>
        <v>45567</v>
      </c>
      <c r="N3" s="42">
        <f t="shared" si="0"/>
        <v>45568</v>
      </c>
      <c r="O3" s="42">
        <f t="shared" si="0"/>
        <v>45569</v>
      </c>
      <c r="P3" s="42">
        <f t="shared" si="0"/>
        <v>45570</v>
      </c>
      <c r="Q3" s="42">
        <f t="shared" si="0"/>
        <v>45571</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t="str">
        <f t="shared" si="1"/>
        <v/>
      </c>
      <c r="X3" s="42" t="str">
        <f t="shared" si="1"/>
        <v/>
      </c>
      <c r="Y3" s="42">
        <f t="shared" si="1"/>
        <v>45627</v>
      </c>
    </row>
    <row r="4" spans="1:27" s="4" customFormat="1" ht="9" customHeight="1" x14ac:dyDescent="0.2">
      <c r="A4" s="69"/>
      <c r="B4" s="69"/>
      <c r="C4" s="69"/>
      <c r="D4" s="69"/>
      <c r="E4" s="69"/>
      <c r="F4" s="69"/>
      <c r="G4" s="69"/>
      <c r="H4" s="69"/>
      <c r="I4" s="39"/>
      <c r="J4" s="39"/>
      <c r="K4" s="42">
        <f t="shared" si="0"/>
        <v>45572</v>
      </c>
      <c r="L4" s="42">
        <f t="shared" si="0"/>
        <v>45573</v>
      </c>
      <c r="M4" s="42">
        <f t="shared" si="0"/>
        <v>45574</v>
      </c>
      <c r="N4" s="42">
        <f t="shared" si="0"/>
        <v>45575</v>
      </c>
      <c r="O4" s="42">
        <f t="shared" si="0"/>
        <v>45576</v>
      </c>
      <c r="P4" s="42">
        <f t="shared" si="0"/>
        <v>45577</v>
      </c>
      <c r="Q4" s="42">
        <f t="shared" si="0"/>
        <v>45578</v>
      </c>
      <c r="R4" s="3"/>
      <c r="S4" s="42">
        <f t="shared" si="1"/>
        <v>45628</v>
      </c>
      <c r="T4" s="42">
        <f t="shared" si="1"/>
        <v>45629</v>
      </c>
      <c r="U4" s="42">
        <f t="shared" si="1"/>
        <v>45630</v>
      </c>
      <c r="V4" s="42">
        <f t="shared" si="1"/>
        <v>45631</v>
      </c>
      <c r="W4" s="42">
        <f t="shared" si="1"/>
        <v>45632</v>
      </c>
      <c r="X4" s="42">
        <f t="shared" si="1"/>
        <v>45633</v>
      </c>
      <c r="Y4" s="42">
        <f t="shared" si="1"/>
        <v>45634</v>
      </c>
    </row>
    <row r="5" spans="1:27" s="4" customFormat="1" ht="9" customHeight="1" x14ac:dyDescent="0.2">
      <c r="A5" s="69"/>
      <c r="B5" s="69"/>
      <c r="C5" s="69"/>
      <c r="D5" s="69"/>
      <c r="E5" s="69"/>
      <c r="F5" s="69"/>
      <c r="G5" s="69"/>
      <c r="H5" s="69"/>
      <c r="I5" s="39"/>
      <c r="J5" s="39"/>
      <c r="K5" s="42">
        <f t="shared" si="0"/>
        <v>45579</v>
      </c>
      <c r="L5" s="42">
        <f t="shared" si="0"/>
        <v>45580</v>
      </c>
      <c r="M5" s="42">
        <f t="shared" si="0"/>
        <v>45581</v>
      </c>
      <c r="N5" s="42">
        <f t="shared" si="0"/>
        <v>45582</v>
      </c>
      <c r="O5" s="42">
        <f t="shared" si="0"/>
        <v>45583</v>
      </c>
      <c r="P5" s="42">
        <f t="shared" si="0"/>
        <v>45584</v>
      </c>
      <c r="Q5" s="42">
        <f t="shared" si="0"/>
        <v>45585</v>
      </c>
      <c r="R5" s="3"/>
      <c r="S5" s="42">
        <f t="shared" si="1"/>
        <v>45635</v>
      </c>
      <c r="T5" s="42">
        <f t="shared" si="1"/>
        <v>45636</v>
      </c>
      <c r="U5" s="42">
        <f t="shared" si="1"/>
        <v>45637</v>
      </c>
      <c r="V5" s="42">
        <f t="shared" si="1"/>
        <v>45638</v>
      </c>
      <c r="W5" s="42">
        <f t="shared" si="1"/>
        <v>45639</v>
      </c>
      <c r="X5" s="42">
        <f t="shared" si="1"/>
        <v>45640</v>
      </c>
      <c r="Y5" s="42">
        <f t="shared" si="1"/>
        <v>45641</v>
      </c>
    </row>
    <row r="6" spans="1:27" s="4" customFormat="1" ht="9" customHeight="1" x14ac:dyDescent="0.2">
      <c r="A6" s="69"/>
      <c r="B6" s="69"/>
      <c r="C6" s="69"/>
      <c r="D6" s="69"/>
      <c r="E6" s="69"/>
      <c r="F6" s="69"/>
      <c r="G6" s="69"/>
      <c r="H6" s="69"/>
      <c r="I6" s="39"/>
      <c r="J6" s="39"/>
      <c r="K6" s="42">
        <f t="shared" si="0"/>
        <v>45586</v>
      </c>
      <c r="L6" s="42">
        <f t="shared" si="0"/>
        <v>45587</v>
      </c>
      <c r="M6" s="42">
        <f t="shared" si="0"/>
        <v>45588</v>
      </c>
      <c r="N6" s="42">
        <f t="shared" si="0"/>
        <v>45589</v>
      </c>
      <c r="O6" s="42">
        <f t="shared" si="0"/>
        <v>45590</v>
      </c>
      <c r="P6" s="42">
        <f t="shared" si="0"/>
        <v>45591</v>
      </c>
      <c r="Q6" s="42">
        <f t="shared" si="0"/>
        <v>45592</v>
      </c>
      <c r="R6" s="3"/>
      <c r="S6" s="42">
        <f t="shared" si="1"/>
        <v>45642</v>
      </c>
      <c r="T6" s="42">
        <f t="shared" si="1"/>
        <v>45643</v>
      </c>
      <c r="U6" s="42">
        <f t="shared" si="1"/>
        <v>45644</v>
      </c>
      <c r="V6" s="42">
        <f t="shared" si="1"/>
        <v>45645</v>
      </c>
      <c r="W6" s="42">
        <f t="shared" si="1"/>
        <v>45646</v>
      </c>
      <c r="X6" s="42">
        <f t="shared" si="1"/>
        <v>45647</v>
      </c>
      <c r="Y6" s="42">
        <f t="shared" si="1"/>
        <v>45648</v>
      </c>
    </row>
    <row r="7" spans="1:27" s="4" customFormat="1" ht="9" customHeight="1" x14ac:dyDescent="0.2">
      <c r="A7" s="69"/>
      <c r="B7" s="69"/>
      <c r="C7" s="69"/>
      <c r="D7" s="69"/>
      <c r="E7" s="69"/>
      <c r="F7" s="69"/>
      <c r="G7" s="69"/>
      <c r="H7" s="69"/>
      <c r="I7" s="39"/>
      <c r="J7" s="39"/>
      <c r="K7" s="42">
        <f t="shared" si="0"/>
        <v>45593</v>
      </c>
      <c r="L7" s="42">
        <f t="shared" si="0"/>
        <v>45594</v>
      </c>
      <c r="M7" s="42">
        <f t="shared" si="0"/>
        <v>45595</v>
      </c>
      <c r="N7" s="42">
        <f t="shared" si="0"/>
        <v>45596</v>
      </c>
      <c r="O7" s="42" t="str">
        <f t="shared" si="0"/>
        <v/>
      </c>
      <c r="P7" s="42" t="str">
        <f t="shared" si="0"/>
        <v/>
      </c>
      <c r="Q7" s="42" t="str">
        <f t="shared" si="0"/>
        <v/>
      </c>
      <c r="R7" s="3"/>
      <c r="S7" s="42">
        <f t="shared" si="1"/>
        <v>45649</v>
      </c>
      <c r="T7" s="42">
        <f t="shared" si="1"/>
        <v>45650</v>
      </c>
      <c r="U7" s="42">
        <f t="shared" si="1"/>
        <v>45651</v>
      </c>
      <c r="V7" s="42">
        <f t="shared" si="1"/>
        <v>45652</v>
      </c>
      <c r="W7" s="42">
        <f t="shared" si="1"/>
        <v>45653</v>
      </c>
      <c r="X7" s="42">
        <f t="shared" si="1"/>
        <v>45654</v>
      </c>
      <c r="Y7" s="42">
        <f t="shared" si="1"/>
        <v>45655</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f t="shared" si="1"/>
        <v>45656</v>
      </c>
      <c r="T8" s="42">
        <f t="shared" si="1"/>
        <v>45657</v>
      </c>
      <c r="U8" s="42" t="str">
        <f t="shared" si="1"/>
        <v/>
      </c>
      <c r="V8" s="42" t="str">
        <f t="shared" si="1"/>
        <v/>
      </c>
      <c r="W8" s="42" t="str">
        <f t="shared" si="1"/>
        <v/>
      </c>
      <c r="X8" s="42" t="str">
        <f t="shared" si="1"/>
        <v/>
      </c>
      <c r="Y8" s="42" t="str">
        <f t="shared" si="1"/>
        <v/>
      </c>
      <c r="Z8" s="34"/>
    </row>
    <row r="9" spans="1:27" s="1" customFormat="1" ht="21" customHeight="1" x14ac:dyDescent="0.25">
      <c r="A9" s="70">
        <f>A10</f>
        <v>45593</v>
      </c>
      <c r="B9" s="71"/>
      <c r="C9" s="71">
        <f>C10</f>
        <v>45594</v>
      </c>
      <c r="D9" s="71"/>
      <c r="E9" s="71">
        <f>E10</f>
        <v>45595</v>
      </c>
      <c r="F9" s="71"/>
      <c r="G9" s="71">
        <f>G10</f>
        <v>45596</v>
      </c>
      <c r="H9" s="71"/>
      <c r="I9" s="71">
        <f>I10</f>
        <v>45597</v>
      </c>
      <c r="J9" s="71"/>
      <c r="K9" s="71">
        <f>K10</f>
        <v>45598</v>
      </c>
      <c r="L9" s="71"/>
      <c r="M9" s="71"/>
      <c r="N9" s="71"/>
      <c r="O9" s="71"/>
      <c r="P9" s="71"/>
      <c r="Q9" s="71"/>
      <c r="R9" s="71"/>
      <c r="S9" s="71">
        <f>S10</f>
        <v>45599</v>
      </c>
      <c r="T9" s="71"/>
      <c r="U9" s="71"/>
      <c r="V9" s="71"/>
      <c r="W9" s="71"/>
      <c r="X9" s="71"/>
      <c r="Y9" s="71"/>
      <c r="Z9" s="73"/>
    </row>
    <row r="10" spans="1:27" s="1" customFormat="1" ht="18" x14ac:dyDescent="0.25">
      <c r="A10" s="43">
        <f>$A$1-(WEEKDAY($A$1,1)-(giorno_inizio-1))-IF((WEEKDAY($A$1,1)-(giorno_inizio-1))&lt;=0,7,0)+1</f>
        <v>45593</v>
      </c>
      <c r="B10" s="26"/>
      <c r="C10" s="44">
        <f>A10+1</f>
        <v>45594</v>
      </c>
      <c r="D10" s="25"/>
      <c r="E10" s="44">
        <f>C10+1</f>
        <v>45595</v>
      </c>
      <c r="F10" s="25"/>
      <c r="G10" s="44">
        <f>E10+1</f>
        <v>45596</v>
      </c>
      <c r="H10" s="25"/>
      <c r="I10" s="44">
        <f>G10+1</f>
        <v>45597</v>
      </c>
      <c r="J10" s="25"/>
      <c r="K10" s="59">
        <f>I10+1</f>
        <v>45598</v>
      </c>
      <c r="L10" s="60"/>
      <c r="M10" s="61"/>
      <c r="N10" s="61"/>
      <c r="O10" s="61"/>
      <c r="P10" s="61"/>
      <c r="Q10" s="61"/>
      <c r="R10" s="62"/>
      <c r="S10" s="50">
        <f>K10+1</f>
        <v>45599</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45600</v>
      </c>
      <c r="B16" s="26"/>
      <c r="C16" s="44">
        <f>A16+1</f>
        <v>45601</v>
      </c>
      <c r="D16" s="25"/>
      <c r="E16" s="44">
        <f>C16+1</f>
        <v>45602</v>
      </c>
      <c r="F16" s="25"/>
      <c r="G16" s="44">
        <f>E16+1</f>
        <v>45603</v>
      </c>
      <c r="H16" s="25"/>
      <c r="I16" s="44">
        <f>G16+1</f>
        <v>45604</v>
      </c>
      <c r="J16" s="25"/>
      <c r="K16" s="59">
        <f>I16+1</f>
        <v>45605</v>
      </c>
      <c r="L16" s="60"/>
      <c r="M16" s="61"/>
      <c r="N16" s="61"/>
      <c r="O16" s="61"/>
      <c r="P16" s="61"/>
      <c r="Q16" s="61"/>
      <c r="R16" s="62"/>
      <c r="S16" s="50">
        <f>K16+1</f>
        <v>45606</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45607</v>
      </c>
      <c r="B22" s="26"/>
      <c r="C22" s="44">
        <f>A22+1</f>
        <v>45608</v>
      </c>
      <c r="D22" s="25"/>
      <c r="E22" s="44">
        <f>C22+1</f>
        <v>45609</v>
      </c>
      <c r="F22" s="25"/>
      <c r="G22" s="44">
        <f>E22+1</f>
        <v>45610</v>
      </c>
      <c r="H22" s="25"/>
      <c r="I22" s="44">
        <f>G22+1</f>
        <v>45611</v>
      </c>
      <c r="J22" s="25"/>
      <c r="K22" s="59">
        <f>I22+1</f>
        <v>45612</v>
      </c>
      <c r="L22" s="60"/>
      <c r="M22" s="61"/>
      <c r="N22" s="61"/>
      <c r="O22" s="61"/>
      <c r="P22" s="61"/>
      <c r="Q22" s="61"/>
      <c r="R22" s="62"/>
      <c r="S22" s="50">
        <f>K22+1</f>
        <v>45613</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45614</v>
      </c>
      <c r="B28" s="26"/>
      <c r="C28" s="44">
        <f>A28+1</f>
        <v>45615</v>
      </c>
      <c r="D28" s="25"/>
      <c r="E28" s="44">
        <f>C28+1</f>
        <v>45616</v>
      </c>
      <c r="F28" s="25"/>
      <c r="G28" s="44">
        <f>E28+1</f>
        <v>45617</v>
      </c>
      <c r="H28" s="25"/>
      <c r="I28" s="44">
        <f>G28+1</f>
        <v>45618</v>
      </c>
      <c r="J28" s="25"/>
      <c r="K28" s="59">
        <f>I28+1</f>
        <v>45619</v>
      </c>
      <c r="L28" s="60"/>
      <c r="M28" s="61"/>
      <c r="N28" s="61"/>
      <c r="O28" s="61"/>
      <c r="P28" s="61"/>
      <c r="Q28" s="61"/>
      <c r="R28" s="62"/>
      <c r="S28" s="50">
        <f>K28+1</f>
        <v>45620</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45621</v>
      </c>
      <c r="B34" s="26"/>
      <c r="C34" s="44">
        <f>A34+1</f>
        <v>45622</v>
      </c>
      <c r="D34" s="25"/>
      <c r="E34" s="44">
        <f>C34+1</f>
        <v>45623</v>
      </c>
      <c r="F34" s="25"/>
      <c r="G34" s="44">
        <f>E34+1</f>
        <v>45624</v>
      </c>
      <c r="H34" s="25"/>
      <c r="I34" s="44">
        <f>G34+1</f>
        <v>45625</v>
      </c>
      <c r="J34" s="25"/>
      <c r="K34" s="59">
        <f>I34+1</f>
        <v>45626</v>
      </c>
      <c r="L34" s="60"/>
      <c r="M34" s="61"/>
      <c r="N34" s="61"/>
      <c r="O34" s="61"/>
      <c r="P34" s="61"/>
      <c r="Q34" s="61"/>
      <c r="R34" s="62"/>
      <c r="S34" s="50">
        <f>K34+1</f>
        <v>45627</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45628</v>
      </c>
      <c r="B40" s="26"/>
      <c r="C40" s="44">
        <f>A40+1</f>
        <v>45629</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topLeftCell="A31" workbookViewId="0">
      <selection activeCell="L52" sqref="L52"/>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DATE(Configurazione!D5,Configurazione!D7+11,1)</f>
        <v>45627</v>
      </c>
      <c r="B1" s="69"/>
      <c r="C1" s="69"/>
      <c r="D1" s="69"/>
      <c r="E1" s="69"/>
      <c r="F1" s="69"/>
      <c r="G1" s="69"/>
      <c r="H1" s="69"/>
      <c r="I1" s="39"/>
      <c r="J1" s="39"/>
      <c r="K1" s="72">
        <f>DATE(YEAR(A1),MONTH(A1)-1,1)</f>
        <v>45597</v>
      </c>
      <c r="L1" s="72"/>
      <c r="M1" s="72"/>
      <c r="N1" s="72"/>
      <c r="O1" s="72"/>
      <c r="P1" s="72"/>
      <c r="Q1" s="72"/>
      <c r="S1" s="72">
        <f>DATE(YEAR(A1),MONTH(A1)+1,1)</f>
        <v>45658</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f t="shared" si="0"/>
        <v>45597</v>
      </c>
      <c r="P3" s="42">
        <f t="shared" si="0"/>
        <v>45598</v>
      </c>
      <c r="Q3" s="42">
        <f t="shared" si="0"/>
        <v>45599</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f t="shared" si="1"/>
        <v>45658</v>
      </c>
      <c r="V3" s="42">
        <f t="shared" si="1"/>
        <v>45659</v>
      </c>
      <c r="W3" s="42">
        <f t="shared" si="1"/>
        <v>45660</v>
      </c>
      <c r="X3" s="42">
        <f t="shared" si="1"/>
        <v>45661</v>
      </c>
      <c r="Y3" s="42">
        <f t="shared" si="1"/>
        <v>45662</v>
      </c>
    </row>
    <row r="4" spans="1:27" s="4" customFormat="1" ht="9" customHeight="1" x14ac:dyDescent="0.2">
      <c r="A4" s="69"/>
      <c r="B4" s="69"/>
      <c r="C4" s="69"/>
      <c r="D4" s="69"/>
      <c r="E4" s="69"/>
      <c r="F4" s="69"/>
      <c r="G4" s="69"/>
      <c r="H4" s="69"/>
      <c r="I4" s="39"/>
      <c r="J4" s="39"/>
      <c r="K4" s="42">
        <f t="shared" si="0"/>
        <v>45600</v>
      </c>
      <c r="L4" s="42">
        <f t="shared" si="0"/>
        <v>45601</v>
      </c>
      <c r="M4" s="42">
        <f t="shared" si="0"/>
        <v>45602</v>
      </c>
      <c r="N4" s="42">
        <f t="shared" si="0"/>
        <v>45603</v>
      </c>
      <c r="O4" s="42">
        <f t="shared" si="0"/>
        <v>45604</v>
      </c>
      <c r="P4" s="42">
        <f t="shared" si="0"/>
        <v>45605</v>
      </c>
      <c r="Q4" s="42">
        <f t="shared" si="0"/>
        <v>45606</v>
      </c>
      <c r="R4" s="3"/>
      <c r="S4" s="42">
        <f t="shared" si="1"/>
        <v>45663</v>
      </c>
      <c r="T4" s="42">
        <f t="shared" si="1"/>
        <v>45664</v>
      </c>
      <c r="U4" s="42">
        <f t="shared" si="1"/>
        <v>45665</v>
      </c>
      <c r="V4" s="42">
        <f t="shared" si="1"/>
        <v>45666</v>
      </c>
      <c r="W4" s="42">
        <f t="shared" si="1"/>
        <v>45667</v>
      </c>
      <c r="X4" s="42">
        <f t="shared" si="1"/>
        <v>45668</v>
      </c>
      <c r="Y4" s="42">
        <f t="shared" si="1"/>
        <v>45669</v>
      </c>
    </row>
    <row r="5" spans="1:27" s="4" customFormat="1" ht="9" customHeight="1" x14ac:dyDescent="0.2">
      <c r="A5" s="69"/>
      <c r="B5" s="69"/>
      <c r="C5" s="69"/>
      <c r="D5" s="69"/>
      <c r="E5" s="69"/>
      <c r="F5" s="69"/>
      <c r="G5" s="69"/>
      <c r="H5" s="69"/>
      <c r="I5" s="39"/>
      <c r="J5" s="39"/>
      <c r="K5" s="42">
        <f t="shared" si="0"/>
        <v>45607</v>
      </c>
      <c r="L5" s="42">
        <f t="shared" si="0"/>
        <v>45608</v>
      </c>
      <c r="M5" s="42">
        <f t="shared" si="0"/>
        <v>45609</v>
      </c>
      <c r="N5" s="42">
        <f t="shared" si="0"/>
        <v>45610</v>
      </c>
      <c r="O5" s="42">
        <f t="shared" si="0"/>
        <v>45611</v>
      </c>
      <c r="P5" s="42">
        <f t="shared" si="0"/>
        <v>45612</v>
      </c>
      <c r="Q5" s="42">
        <f t="shared" si="0"/>
        <v>45613</v>
      </c>
      <c r="R5" s="3"/>
      <c r="S5" s="42">
        <f t="shared" si="1"/>
        <v>45670</v>
      </c>
      <c r="T5" s="42">
        <f t="shared" si="1"/>
        <v>45671</v>
      </c>
      <c r="U5" s="42">
        <f t="shared" si="1"/>
        <v>45672</v>
      </c>
      <c r="V5" s="42">
        <f t="shared" si="1"/>
        <v>45673</v>
      </c>
      <c r="W5" s="42">
        <f t="shared" si="1"/>
        <v>45674</v>
      </c>
      <c r="X5" s="42">
        <f t="shared" si="1"/>
        <v>45675</v>
      </c>
      <c r="Y5" s="42">
        <f t="shared" si="1"/>
        <v>45676</v>
      </c>
    </row>
    <row r="6" spans="1:27" s="4" customFormat="1" ht="9" customHeight="1" x14ac:dyDescent="0.2">
      <c r="A6" s="69"/>
      <c r="B6" s="69"/>
      <c r="C6" s="69"/>
      <c r="D6" s="69"/>
      <c r="E6" s="69"/>
      <c r="F6" s="69"/>
      <c r="G6" s="69"/>
      <c r="H6" s="69"/>
      <c r="I6" s="39"/>
      <c r="J6" s="39"/>
      <c r="K6" s="42">
        <f t="shared" si="0"/>
        <v>45614</v>
      </c>
      <c r="L6" s="42">
        <f t="shared" si="0"/>
        <v>45615</v>
      </c>
      <c r="M6" s="42">
        <f t="shared" si="0"/>
        <v>45616</v>
      </c>
      <c r="N6" s="42">
        <f t="shared" si="0"/>
        <v>45617</v>
      </c>
      <c r="O6" s="42">
        <f t="shared" si="0"/>
        <v>45618</v>
      </c>
      <c r="P6" s="42">
        <f t="shared" si="0"/>
        <v>45619</v>
      </c>
      <c r="Q6" s="42">
        <f t="shared" si="0"/>
        <v>45620</v>
      </c>
      <c r="R6" s="3"/>
      <c r="S6" s="42">
        <f t="shared" si="1"/>
        <v>45677</v>
      </c>
      <c r="T6" s="42">
        <f t="shared" si="1"/>
        <v>45678</v>
      </c>
      <c r="U6" s="42">
        <f t="shared" si="1"/>
        <v>45679</v>
      </c>
      <c r="V6" s="42">
        <f t="shared" si="1"/>
        <v>45680</v>
      </c>
      <c r="W6" s="42">
        <f t="shared" si="1"/>
        <v>45681</v>
      </c>
      <c r="X6" s="42">
        <f t="shared" si="1"/>
        <v>45682</v>
      </c>
      <c r="Y6" s="42">
        <f t="shared" si="1"/>
        <v>45683</v>
      </c>
    </row>
    <row r="7" spans="1:27" s="4" customFormat="1" ht="9" customHeight="1" x14ac:dyDescent="0.2">
      <c r="A7" s="69"/>
      <c r="B7" s="69"/>
      <c r="C7" s="69"/>
      <c r="D7" s="69"/>
      <c r="E7" s="69"/>
      <c r="F7" s="69"/>
      <c r="G7" s="69"/>
      <c r="H7" s="69"/>
      <c r="I7" s="39"/>
      <c r="J7" s="39"/>
      <c r="K7" s="42">
        <f t="shared" si="0"/>
        <v>45621</v>
      </c>
      <c r="L7" s="42">
        <f t="shared" si="0"/>
        <v>45622</v>
      </c>
      <c r="M7" s="42">
        <f t="shared" si="0"/>
        <v>45623</v>
      </c>
      <c r="N7" s="42">
        <f t="shared" si="0"/>
        <v>45624</v>
      </c>
      <c r="O7" s="42">
        <f t="shared" si="0"/>
        <v>45625</v>
      </c>
      <c r="P7" s="42">
        <f t="shared" si="0"/>
        <v>45626</v>
      </c>
      <c r="Q7" s="42" t="str">
        <f t="shared" si="0"/>
        <v/>
      </c>
      <c r="R7" s="3"/>
      <c r="S7" s="42">
        <f t="shared" si="1"/>
        <v>45684</v>
      </c>
      <c r="T7" s="42">
        <f t="shared" si="1"/>
        <v>45685</v>
      </c>
      <c r="U7" s="42">
        <f t="shared" si="1"/>
        <v>45686</v>
      </c>
      <c r="V7" s="42">
        <f t="shared" si="1"/>
        <v>45687</v>
      </c>
      <c r="W7" s="42">
        <f t="shared" si="1"/>
        <v>45688</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45621</v>
      </c>
      <c r="B9" s="71"/>
      <c r="C9" s="71">
        <f>C10</f>
        <v>45622</v>
      </c>
      <c r="D9" s="71"/>
      <c r="E9" s="71">
        <f>E10</f>
        <v>45623</v>
      </c>
      <c r="F9" s="71"/>
      <c r="G9" s="71">
        <f>G10</f>
        <v>45624</v>
      </c>
      <c r="H9" s="71"/>
      <c r="I9" s="71">
        <f>I10</f>
        <v>45625</v>
      </c>
      <c r="J9" s="71"/>
      <c r="K9" s="71">
        <f>K10</f>
        <v>45626</v>
      </c>
      <c r="L9" s="71"/>
      <c r="M9" s="71"/>
      <c r="N9" s="71"/>
      <c r="O9" s="71"/>
      <c r="P9" s="71"/>
      <c r="Q9" s="71"/>
      <c r="R9" s="71"/>
      <c r="S9" s="71">
        <f>S10</f>
        <v>45627</v>
      </c>
      <c r="T9" s="71"/>
      <c r="U9" s="71"/>
      <c r="V9" s="71"/>
      <c r="W9" s="71"/>
      <c r="X9" s="71"/>
      <c r="Y9" s="71"/>
      <c r="Z9" s="73"/>
    </row>
    <row r="10" spans="1:27" s="1" customFormat="1" ht="18" x14ac:dyDescent="0.25">
      <c r="A10" s="43">
        <f>$A$1-(WEEKDAY($A$1,1)-(giorno_inizio-1))-IF((WEEKDAY($A$1,1)-(giorno_inizio-1))&lt;=0,7,0)+1</f>
        <v>45621</v>
      </c>
      <c r="B10" s="26"/>
      <c r="C10" s="44">
        <f>A10+1</f>
        <v>45622</v>
      </c>
      <c r="D10" s="25"/>
      <c r="E10" s="44">
        <f>C10+1</f>
        <v>45623</v>
      </c>
      <c r="F10" s="25"/>
      <c r="G10" s="44">
        <f>E10+1</f>
        <v>45624</v>
      </c>
      <c r="H10" s="25"/>
      <c r="I10" s="44">
        <f>G10+1</f>
        <v>45625</v>
      </c>
      <c r="J10" s="25"/>
      <c r="K10" s="59">
        <f>I10+1</f>
        <v>45626</v>
      </c>
      <c r="L10" s="60"/>
      <c r="M10" s="61"/>
      <c r="N10" s="61"/>
      <c r="O10" s="61"/>
      <c r="P10" s="61"/>
      <c r="Q10" s="61"/>
      <c r="R10" s="62"/>
      <c r="S10" s="50">
        <f>K10+1</f>
        <v>45627</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45628</v>
      </c>
      <c r="B16" s="26"/>
      <c r="C16" s="44">
        <f>A16+1</f>
        <v>45629</v>
      </c>
      <c r="D16" s="25"/>
      <c r="E16" s="44">
        <f>C16+1</f>
        <v>45630</v>
      </c>
      <c r="F16" s="25"/>
      <c r="G16" s="44">
        <f>E16+1</f>
        <v>45631</v>
      </c>
      <c r="H16" s="25"/>
      <c r="I16" s="44">
        <f>G16+1</f>
        <v>45632</v>
      </c>
      <c r="J16" s="25"/>
      <c r="K16" s="59">
        <f>I16+1</f>
        <v>45633</v>
      </c>
      <c r="L16" s="60"/>
      <c r="M16" s="61"/>
      <c r="N16" s="61"/>
      <c r="O16" s="61"/>
      <c r="P16" s="61"/>
      <c r="Q16" s="61"/>
      <c r="R16" s="62"/>
      <c r="S16" s="50">
        <f>K16+1</f>
        <v>45634</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45635</v>
      </c>
      <c r="B22" s="26"/>
      <c r="C22" s="44">
        <f>A22+1</f>
        <v>45636</v>
      </c>
      <c r="D22" s="25"/>
      <c r="E22" s="44">
        <f>C22+1</f>
        <v>45637</v>
      </c>
      <c r="F22" s="25"/>
      <c r="G22" s="44">
        <f>E22+1</f>
        <v>45638</v>
      </c>
      <c r="H22" s="25"/>
      <c r="I22" s="44">
        <f>G22+1</f>
        <v>45639</v>
      </c>
      <c r="J22" s="25"/>
      <c r="K22" s="59">
        <f>I22+1</f>
        <v>45640</v>
      </c>
      <c r="L22" s="60"/>
      <c r="M22" s="61"/>
      <c r="N22" s="61"/>
      <c r="O22" s="61"/>
      <c r="P22" s="61"/>
      <c r="Q22" s="61"/>
      <c r="R22" s="62"/>
      <c r="S22" s="50">
        <f>K22+1</f>
        <v>45641</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45642</v>
      </c>
      <c r="B28" s="26"/>
      <c r="C28" s="44">
        <f>A28+1</f>
        <v>45643</v>
      </c>
      <c r="D28" s="25"/>
      <c r="E28" s="44">
        <f>C28+1</f>
        <v>45644</v>
      </c>
      <c r="F28" s="25"/>
      <c r="G28" s="44">
        <f>E28+1</f>
        <v>45645</v>
      </c>
      <c r="H28" s="25"/>
      <c r="I28" s="44">
        <f>G28+1</f>
        <v>45646</v>
      </c>
      <c r="J28" s="25"/>
      <c r="K28" s="59">
        <f>I28+1</f>
        <v>45647</v>
      </c>
      <c r="L28" s="60"/>
      <c r="M28" s="61"/>
      <c r="N28" s="61"/>
      <c r="O28" s="61"/>
      <c r="P28" s="61"/>
      <c r="Q28" s="61"/>
      <c r="R28" s="62"/>
      <c r="S28" s="50">
        <f>K28+1</f>
        <v>45648</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45649</v>
      </c>
      <c r="B34" s="26"/>
      <c r="C34" s="44">
        <f>A34+1</f>
        <v>45650</v>
      </c>
      <c r="D34" s="25"/>
      <c r="E34" s="44">
        <f>C34+1</f>
        <v>45651</v>
      </c>
      <c r="F34" s="25"/>
      <c r="G34" s="44">
        <f>E34+1</f>
        <v>45652</v>
      </c>
      <c r="H34" s="25"/>
      <c r="I34" s="44">
        <f>G34+1</f>
        <v>45653</v>
      </c>
      <c r="J34" s="25"/>
      <c r="K34" s="59">
        <f>I34+1</f>
        <v>45654</v>
      </c>
      <c r="L34" s="60"/>
      <c r="M34" s="61"/>
      <c r="N34" s="61"/>
      <c r="O34" s="61"/>
      <c r="P34" s="61"/>
      <c r="Q34" s="61"/>
      <c r="R34" s="62"/>
      <c r="S34" s="50">
        <f>K34+1</f>
        <v>45655</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45656</v>
      </c>
      <c r="B40" s="26"/>
      <c r="C40" s="44">
        <f>A40+1</f>
        <v>45657</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6" sqref="D6"/>
    </sheetView>
  </sheetViews>
  <sheetFormatPr defaultColWidth="9.1796875" defaultRowHeight="12.5" x14ac:dyDescent="0.25"/>
  <cols>
    <col min="1" max="1" width="8.7265625" style="11" customWidth="1"/>
    <col min="2" max="2" width="5.1796875" style="11" customWidth="1"/>
    <col min="3" max="3" width="39" style="11" customWidth="1"/>
    <col min="4" max="4" width="12.81640625" style="11" customWidth="1"/>
    <col min="5" max="5" width="22" style="11" customWidth="1"/>
    <col min="6" max="6" width="16.7265625" style="11" customWidth="1"/>
    <col min="7" max="16384" width="9.1796875" style="11"/>
  </cols>
  <sheetData>
    <row r="1" spans="1:6" s="12" customFormat="1" ht="36" customHeight="1" x14ac:dyDescent="0.25">
      <c r="A1" s="22" t="s">
        <v>0</v>
      </c>
      <c r="B1" s="23"/>
      <c r="C1" s="23"/>
      <c r="D1" s="23"/>
      <c r="E1" s="23"/>
      <c r="F1" s="24"/>
    </row>
    <row r="2" spans="1:6" ht="17.25" customHeight="1" x14ac:dyDescent="0.25">
      <c r="A2" s="13"/>
      <c r="F2" s="7"/>
    </row>
    <row r="3" spans="1:6" x14ac:dyDescent="0.25">
      <c r="A3" s="13"/>
      <c r="F3" s="14"/>
    </row>
    <row r="4" spans="1:6" ht="22.5" customHeight="1" x14ac:dyDescent="0.35">
      <c r="A4" s="13"/>
      <c r="B4" s="18"/>
      <c r="C4" s="19"/>
      <c r="D4" s="19"/>
      <c r="E4" s="19"/>
      <c r="F4" s="14"/>
    </row>
    <row r="5" spans="1:6" ht="22.5" customHeight="1" x14ac:dyDescent="0.35">
      <c r="A5" s="13"/>
      <c r="B5" s="19"/>
      <c r="C5" s="20" t="s">
        <v>1</v>
      </c>
      <c r="D5" s="21">
        <v>2024</v>
      </c>
      <c r="E5" s="19"/>
      <c r="F5" s="14"/>
    </row>
    <row r="6" spans="1:6" ht="22.5" customHeight="1" x14ac:dyDescent="0.35">
      <c r="A6" s="13"/>
      <c r="B6" s="19"/>
      <c r="C6" s="19"/>
      <c r="D6" s="19"/>
      <c r="E6" s="19"/>
      <c r="F6" s="14"/>
    </row>
    <row r="7" spans="1:6" ht="22.5" customHeight="1" x14ac:dyDescent="0.35">
      <c r="A7" s="13"/>
      <c r="B7" s="19"/>
      <c r="C7" s="20" t="s">
        <v>2</v>
      </c>
      <c r="D7" s="21">
        <v>1</v>
      </c>
      <c r="E7" s="36" t="s">
        <v>4</v>
      </c>
      <c r="F7" s="14"/>
    </row>
    <row r="8" spans="1:6" ht="22.5" customHeight="1" x14ac:dyDescent="0.35">
      <c r="A8" s="13"/>
      <c r="B8" s="19"/>
      <c r="C8" s="19"/>
      <c r="D8" s="19"/>
      <c r="E8" s="19"/>
      <c r="F8" s="14"/>
    </row>
    <row r="9" spans="1:6" ht="22.5" customHeight="1" x14ac:dyDescent="0.35">
      <c r="A9" s="13"/>
      <c r="B9" s="18"/>
      <c r="C9" s="19"/>
      <c r="D9" s="19"/>
      <c r="E9" s="19"/>
      <c r="F9" s="14"/>
    </row>
    <row r="10" spans="1:6" ht="22.5" customHeight="1" x14ac:dyDescent="0.35">
      <c r="A10" s="13"/>
      <c r="B10" s="19"/>
      <c r="C10" s="20" t="s">
        <v>3</v>
      </c>
      <c r="D10" s="21">
        <v>2</v>
      </c>
      <c r="E10" s="36" t="s">
        <v>5</v>
      </c>
      <c r="F10" s="14"/>
    </row>
    <row r="11" spans="1:6" ht="22.5" customHeight="1" x14ac:dyDescent="0.35">
      <c r="A11" s="13"/>
      <c r="B11" s="19"/>
      <c r="C11" s="19"/>
      <c r="D11" s="19"/>
      <c r="E11" s="19"/>
      <c r="F11" s="14"/>
    </row>
    <row r="12" spans="1:6" ht="22.5" customHeight="1" x14ac:dyDescent="0.35">
      <c r="A12" s="13"/>
      <c r="B12" s="18"/>
      <c r="C12" s="19"/>
      <c r="D12" s="19"/>
      <c r="E12" s="19"/>
      <c r="F12" s="14"/>
    </row>
    <row r="13" spans="1:6" ht="22.5" customHeight="1" x14ac:dyDescent="0.35">
      <c r="A13" s="13"/>
      <c r="B13" s="19"/>
      <c r="C13" s="35"/>
      <c r="D13" s="19"/>
      <c r="E13" s="19"/>
      <c r="F13" s="14"/>
    </row>
    <row r="14" spans="1:6" ht="22.5" customHeight="1" x14ac:dyDescent="0.35">
      <c r="A14" s="13"/>
      <c r="B14" s="19"/>
      <c r="C14" s="19"/>
      <c r="D14" s="19"/>
      <c r="E14" s="19"/>
      <c r="F14" s="14"/>
    </row>
    <row r="15" spans="1:6" ht="22.5" customHeight="1" x14ac:dyDescent="0.35">
      <c r="A15" s="13"/>
      <c r="B15" s="18"/>
      <c r="C15" s="19"/>
      <c r="D15" s="19"/>
      <c r="E15" s="19"/>
      <c r="F15" s="14"/>
    </row>
    <row r="16" spans="1:6" ht="22.5" customHeight="1" x14ac:dyDescent="0.35">
      <c r="A16" s="13"/>
      <c r="B16" s="19"/>
      <c r="C16" s="19"/>
      <c r="D16" s="19"/>
      <c r="E16" s="19"/>
      <c r="F16" s="14"/>
    </row>
    <row r="17" spans="1:6" ht="22.5" customHeight="1" x14ac:dyDescent="0.35">
      <c r="A17" s="13"/>
      <c r="B17" s="18"/>
      <c r="C17" s="19"/>
      <c r="D17" s="19"/>
      <c r="E17" s="19"/>
      <c r="F17" s="14"/>
    </row>
    <row r="18" spans="1:6" ht="22.5" customHeight="1" x14ac:dyDescent="0.25">
      <c r="A18" s="13"/>
      <c r="C18" s="35"/>
      <c r="F18" s="14"/>
    </row>
    <row r="19" spans="1:6" ht="22.5" customHeight="1" x14ac:dyDescent="0.25">
      <c r="A19" s="13"/>
      <c r="F19" s="14"/>
    </row>
    <row r="20" spans="1:6" ht="22.5" customHeight="1" x14ac:dyDescent="0.25">
      <c r="A20" s="13"/>
      <c r="F20" s="14"/>
    </row>
    <row r="21" spans="1:6" ht="22.5" customHeight="1" x14ac:dyDescent="0.25">
      <c r="A21" s="13"/>
      <c r="F21" s="14"/>
    </row>
    <row r="22" spans="1:6" ht="15" customHeight="1" x14ac:dyDescent="0.25">
      <c r="A22" s="13"/>
      <c r="F22" s="14"/>
    </row>
    <row r="23" spans="1:6" ht="15.5" x14ac:dyDescent="0.35">
      <c r="A23" s="13"/>
      <c r="B23" s="76"/>
      <c r="C23" s="76"/>
      <c r="D23" s="76"/>
      <c r="E23" s="76"/>
      <c r="F23" s="14"/>
    </row>
    <row r="24" spans="1:6" ht="14" x14ac:dyDescent="0.3">
      <c r="A24" s="13"/>
      <c r="B24" s="74"/>
      <c r="C24" s="74"/>
      <c r="D24" s="74"/>
      <c r="E24" s="74"/>
      <c r="F24" s="14"/>
    </row>
    <row r="25" spans="1:6" x14ac:dyDescent="0.25">
      <c r="A25" s="13"/>
      <c r="F25" s="14"/>
    </row>
    <row r="26" spans="1:6" ht="15.5" x14ac:dyDescent="0.35">
      <c r="A26" s="13"/>
      <c r="B26" s="37"/>
      <c r="F26" s="14"/>
    </row>
    <row r="27" spans="1:6" ht="57.75" customHeight="1" x14ac:dyDescent="0.25">
      <c r="A27" s="13"/>
      <c r="B27" s="75"/>
      <c r="C27" s="75"/>
      <c r="D27" s="75"/>
      <c r="E27" s="75"/>
      <c r="F27" s="14"/>
    </row>
    <row r="28" spans="1:6" ht="22.5" customHeight="1" x14ac:dyDescent="0.25">
      <c r="A28" s="13"/>
      <c r="B28" s="38"/>
      <c r="C28" s="38"/>
      <c r="D28" s="38"/>
      <c r="E28" s="38"/>
      <c r="F28" s="14"/>
    </row>
    <row r="29" spans="1:6" ht="22.5" customHeight="1" x14ac:dyDescent="0.25">
      <c r="A29" s="13"/>
      <c r="B29" s="38"/>
      <c r="C29" s="38"/>
      <c r="D29" s="38"/>
      <c r="E29" s="38"/>
      <c r="F29" s="14"/>
    </row>
    <row r="30" spans="1:6" ht="22.5" customHeight="1" x14ac:dyDescent="0.25">
      <c r="A30" s="13"/>
      <c r="B30" s="38"/>
      <c r="C30" s="38"/>
      <c r="D30" s="38"/>
      <c r="E30" s="38"/>
      <c r="F30" s="14"/>
    </row>
    <row r="31" spans="1:6" x14ac:dyDescent="0.25">
      <c r="A31" s="15"/>
      <c r="B31" s="16"/>
      <c r="C31" s="16"/>
      <c r="D31" s="16"/>
      <c r="E31" s="16"/>
      <c r="F31" s="17"/>
    </row>
  </sheetData>
  <mergeCells count="3">
    <mergeCell ref="B24:E24"/>
    <mergeCell ref="B27:E27"/>
    <mergeCell ref="B23:E23"/>
  </mergeCells>
  <printOptions horizontalCentered="1"/>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25" workbookViewId="0">
      <selection activeCell="AA46" sqref="K44:AA46"/>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DATE(Configurazione!D5,Configurazione!D7+1,1)</f>
        <v>45323</v>
      </c>
      <c r="B1" s="69"/>
      <c r="C1" s="69"/>
      <c r="D1" s="69"/>
      <c r="E1" s="69"/>
      <c r="F1" s="69"/>
      <c r="G1" s="69"/>
      <c r="H1" s="69"/>
      <c r="I1" s="39"/>
      <c r="J1" s="39"/>
      <c r="K1" s="72">
        <f>DATE(YEAR(A1),MONTH(A1)-1,1)</f>
        <v>45292</v>
      </c>
      <c r="L1" s="72"/>
      <c r="M1" s="72"/>
      <c r="N1" s="72"/>
      <c r="O1" s="72"/>
      <c r="P1" s="72"/>
      <c r="Q1" s="72"/>
      <c r="S1" s="72">
        <f>DATE(YEAR(A1),MONTH(A1)+1,1)</f>
        <v>45352</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f t="shared" ref="K3:Q8" si="0">IF(MONTH($K$1)&lt;&gt;MONTH($K$1-(WEEKDAY($K$1,1)-(giorno_inizio-1))-IF((WEEKDAY($K$1,1)-(giorno_inizio-1))&lt;=0,7,0)+(ROW(K3)-ROW($K$3))*7+(COLUMN(K3)-COLUMN($K$3)+1)),"",$K$1-(WEEKDAY($K$1,1)-(giorno_inizio-1))-IF((WEEKDAY($K$1,1)-(giorno_inizio-1))&lt;=0,7,0)+(ROW(K3)-ROW($K$3))*7+(COLUMN(K3)-COLUMN($K$3)+1))</f>
        <v>45292</v>
      </c>
      <c r="L3" s="42">
        <f t="shared" si="0"/>
        <v>45293</v>
      </c>
      <c r="M3" s="42">
        <f t="shared" si="0"/>
        <v>45294</v>
      </c>
      <c r="N3" s="42">
        <f t="shared" si="0"/>
        <v>45295</v>
      </c>
      <c r="O3" s="42">
        <f t="shared" si="0"/>
        <v>45296</v>
      </c>
      <c r="P3" s="42">
        <f t="shared" si="0"/>
        <v>45297</v>
      </c>
      <c r="Q3" s="42">
        <f t="shared" si="0"/>
        <v>45298</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f t="shared" si="1"/>
        <v>45352</v>
      </c>
      <c r="X3" s="42">
        <f t="shared" si="1"/>
        <v>45353</v>
      </c>
      <c r="Y3" s="42">
        <f t="shared" si="1"/>
        <v>45354</v>
      </c>
    </row>
    <row r="4" spans="1:27" s="4" customFormat="1" ht="9" customHeight="1" x14ac:dyDescent="0.2">
      <c r="A4" s="69"/>
      <c r="B4" s="69"/>
      <c r="C4" s="69"/>
      <c r="D4" s="69"/>
      <c r="E4" s="69"/>
      <c r="F4" s="69"/>
      <c r="G4" s="69"/>
      <c r="H4" s="69"/>
      <c r="I4" s="39"/>
      <c r="J4" s="39"/>
      <c r="K4" s="42">
        <f t="shared" si="0"/>
        <v>45299</v>
      </c>
      <c r="L4" s="42">
        <f t="shared" si="0"/>
        <v>45300</v>
      </c>
      <c r="M4" s="42">
        <f t="shared" si="0"/>
        <v>45301</v>
      </c>
      <c r="N4" s="42">
        <f t="shared" si="0"/>
        <v>45302</v>
      </c>
      <c r="O4" s="42">
        <f t="shared" si="0"/>
        <v>45303</v>
      </c>
      <c r="P4" s="42">
        <f t="shared" si="0"/>
        <v>45304</v>
      </c>
      <c r="Q4" s="42">
        <f t="shared" si="0"/>
        <v>45305</v>
      </c>
      <c r="R4" s="3"/>
      <c r="S4" s="42">
        <f t="shared" si="1"/>
        <v>45355</v>
      </c>
      <c r="T4" s="42">
        <f t="shared" si="1"/>
        <v>45356</v>
      </c>
      <c r="U4" s="42">
        <f t="shared" si="1"/>
        <v>45357</v>
      </c>
      <c r="V4" s="42">
        <f t="shared" si="1"/>
        <v>45358</v>
      </c>
      <c r="W4" s="42">
        <f t="shared" si="1"/>
        <v>45359</v>
      </c>
      <c r="X4" s="42">
        <f t="shared" si="1"/>
        <v>45360</v>
      </c>
      <c r="Y4" s="42">
        <f t="shared" si="1"/>
        <v>45361</v>
      </c>
    </row>
    <row r="5" spans="1:27" s="4" customFormat="1" ht="9" customHeight="1" x14ac:dyDescent="0.2">
      <c r="A5" s="69"/>
      <c r="B5" s="69"/>
      <c r="C5" s="69"/>
      <c r="D5" s="69"/>
      <c r="E5" s="69"/>
      <c r="F5" s="69"/>
      <c r="G5" s="69"/>
      <c r="H5" s="69"/>
      <c r="I5" s="39"/>
      <c r="J5" s="39"/>
      <c r="K5" s="42">
        <f t="shared" si="0"/>
        <v>45306</v>
      </c>
      <c r="L5" s="42">
        <f t="shared" si="0"/>
        <v>45307</v>
      </c>
      <c r="M5" s="42">
        <f t="shared" si="0"/>
        <v>45308</v>
      </c>
      <c r="N5" s="42">
        <f t="shared" si="0"/>
        <v>45309</v>
      </c>
      <c r="O5" s="42">
        <f t="shared" si="0"/>
        <v>45310</v>
      </c>
      <c r="P5" s="42">
        <f t="shared" si="0"/>
        <v>45311</v>
      </c>
      <c r="Q5" s="42">
        <f t="shared" si="0"/>
        <v>45312</v>
      </c>
      <c r="R5" s="3"/>
      <c r="S5" s="42">
        <f t="shared" si="1"/>
        <v>45362</v>
      </c>
      <c r="T5" s="42">
        <f t="shared" si="1"/>
        <v>45363</v>
      </c>
      <c r="U5" s="42">
        <f t="shared" si="1"/>
        <v>45364</v>
      </c>
      <c r="V5" s="42">
        <f t="shared" si="1"/>
        <v>45365</v>
      </c>
      <c r="W5" s="42">
        <f t="shared" si="1"/>
        <v>45366</v>
      </c>
      <c r="X5" s="42">
        <f t="shared" si="1"/>
        <v>45367</v>
      </c>
      <c r="Y5" s="42">
        <f t="shared" si="1"/>
        <v>45368</v>
      </c>
    </row>
    <row r="6" spans="1:27" s="4" customFormat="1" ht="9" customHeight="1" x14ac:dyDescent="0.2">
      <c r="A6" s="69"/>
      <c r="B6" s="69"/>
      <c r="C6" s="69"/>
      <c r="D6" s="69"/>
      <c r="E6" s="69"/>
      <c r="F6" s="69"/>
      <c r="G6" s="69"/>
      <c r="H6" s="69"/>
      <c r="I6" s="39"/>
      <c r="J6" s="39"/>
      <c r="K6" s="42">
        <f t="shared" si="0"/>
        <v>45313</v>
      </c>
      <c r="L6" s="42">
        <f t="shared" si="0"/>
        <v>45314</v>
      </c>
      <c r="M6" s="42">
        <f t="shared" si="0"/>
        <v>45315</v>
      </c>
      <c r="N6" s="42">
        <f t="shared" si="0"/>
        <v>45316</v>
      </c>
      <c r="O6" s="42">
        <f t="shared" si="0"/>
        <v>45317</v>
      </c>
      <c r="P6" s="42">
        <f t="shared" si="0"/>
        <v>45318</v>
      </c>
      <c r="Q6" s="42">
        <f t="shared" si="0"/>
        <v>45319</v>
      </c>
      <c r="R6" s="3"/>
      <c r="S6" s="42">
        <f t="shared" si="1"/>
        <v>45369</v>
      </c>
      <c r="T6" s="42">
        <f t="shared" si="1"/>
        <v>45370</v>
      </c>
      <c r="U6" s="42">
        <f t="shared" si="1"/>
        <v>45371</v>
      </c>
      <c r="V6" s="42">
        <f t="shared" si="1"/>
        <v>45372</v>
      </c>
      <c r="W6" s="42">
        <f t="shared" si="1"/>
        <v>45373</v>
      </c>
      <c r="X6" s="42">
        <f t="shared" si="1"/>
        <v>45374</v>
      </c>
      <c r="Y6" s="42">
        <f t="shared" si="1"/>
        <v>45375</v>
      </c>
    </row>
    <row r="7" spans="1:27" s="4" customFormat="1" ht="9" customHeight="1" x14ac:dyDescent="0.2">
      <c r="A7" s="69"/>
      <c r="B7" s="69"/>
      <c r="C7" s="69"/>
      <c r="D7" s="69"/>
      <c r="E7" s="69"/>
      <c r="F7" s="69"/>
      <c r="G7" s="69"/>
      <c r="H7" s="69"/>
      <c r="I7" s="39"/>
      <c r="J7" s="39"/>
      <c r="K7" s="42">
        <f t="shared" si="0"/>
        <v>45320</v>
      </c>
      <c r="L7" s="42">
        <f t="shared" si="0"/>
        <v>45321</v>
      </c>
      <c r="M7" s="42">
        <f t="shared" si="0"/>
        <v>45322</v>
      </c>
      <c r="N7" s="42" t="str">
        <f t="shared" si="0"/>
        <v/>
      </c>
      <c r="O7" s="42" t="str">
        <f t="shared" si="0"/>
        <v/>
      </c>
      <c r="P7" s="42" t="str">
        <f t="shared" si="0"/>
        <v/>
      </c>
      <c r="Q7" s="42" t="str">
        <f t="shared" si="0"/>
        <v/>
      </c>
      <c r="R7" s="3"/>
      <c r="S7" s="42">
        <f t="shared" si="1"/>
        <v>45376</v>
      </c>
      <c r="T7" s="42">
        <f t="shared" si="1"/>
        <v>45377</v>
      </c>
      <c r="U7" s="42">
        <f t="shared" si="1"/>
        <v>45378</v>
      </c>
      <c r="V7" s="42">
        <f t="shared" si="1"/>
        <v>45379</v>
      </c>
      <c r="W7" s="42">
        <f t="shared" si="1"/>
        <v>45380</v>
      </c>
      <c r="X7" s="42">
        <f t="shared" si="1"/>
        <v>45381</v>
      </c>
      <c r="Y7" s="42">
        <f t="shared" si="1"/>
        <v>45382</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45320</v>
      </c>
      <c r="B9" s="71"/>
      <c r="C9" s="71">
        <f>C10</f>
        <v>45321</v>
      </c>
      <c r="D9" s="71"/>
      <c r="E9" s="71">
        <f>E10</f>
        <v>45322</v>
      </c>
      <c r="F9" s="71"/>
      <c r="G9" s="71">
        <f>G10</f>
        <v>45323</v>
      </c>
      <c r="H9" s="71"/>
      <c r="I9" s="71">
        <f>I10</f>
        <v>45324</v>
      </c>
      <c r="J9" s="71"/>
      <c r="K9" s="71">
        <f>K10</f>
        <v>45325</v>
      </c>
      <c r="L9" s="71"/>
      <c r="M9" s="71"/>
      <c r="N9" s="71"/>
      <c r="O9" s="71"/>
      <c r="P9" s="71"/>
      <c r="Q9" s="71"/>
      <c r="R9" s="71"/>
      <c r="S9" s="71">
        <f>S10</f>
        <v>45326</v>
      </c>
      <c r="T9" s="71"/>
      <c r="U9" s="71"/>
      <c r="V9" s="71"/>
      <c r="W9" s="71"/>
      <c r="X9" s="71"/>
      <c r="Y9" s="71"/>
      <c r="Z9" s="73"/>
    </row>
    <row r="10" spans="1:27" s="1" customFormat="1" ht="18" x14ac:dyDescent="0.25">
      <c r="A10" s="43">
        <f>$A$1-(WEEKDAY($A$1,1)-(giorno_inizio-1))-IF((WEEKDAY($A$1,1)-(giorno_inizio-1))&lt;=0,7,0)+1</f>
        <v>45320</v>
      </c>
      <c r="B10" s="26"/>
      <c r="C10" s="44">
        <f>A10+1</f>
        <v>45321</v>
      </c>
      <c r="D10" s="25"/>
      <c r="E10" s="44">
        <f>C10+1</f>
        <v>45322</v>
      </c>
      <c r="F10" s="25"/>
      <c r="G10" s="44">
        <f>E10+1</f>
        <v>45323</v>
      </c>
      <c r="H10" s="25"/>
      <c r="I10" s="44">
        <f>G10+1</f>
        <v>45324</v>
      </c>
      <c r="J10" s="25"/>
      <c r="K10" s="59">
        <f>I10+1</f>
        <v>45325</v>
      </c>
      <c r="L10" s="60"/>
      <c r="M10" s="61"/>
      <c r="N10" s="61"/>
      <c r="O10" s="61"/>
      <c r="P10" s="61"/>
      <c r="Q10" s="61"/>
      <c r="R10" s="62"/>
      <c r="S10" s="50">
        <f>K10+1</f>
        <v>45326</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45327</v>
      </c>
      <c r="B16" s="26"/>
      <c r="C16" s="44">
        <f>A16+1</f>
        <v>45328</v>
      </c>
      <c r="D16" s="25"/>
      <c r="E16" s="44">
        <f>C16+1</f>
        <v>45329</v>
      </c>
      <c r="F16" s="25"/>
      <c r="G16" s="44">
        <f>E16+1</f>
        <v>45330</v>
      </c>
      <c r="H16" s="25"/>
      <c r="I16" s="44">
        <f>G16+1</f>
        <v>45331</v>
      </c>
      <c r="J16" s="25"/>
      <c r="K16" s="59">
        <f>I16+1</f>
        <v>45332</v>
      </c>
      <c r="L16" s="60"/>
      <c r="M16" s="61"/>
      <c r="N16" s="61"/>
      <c r="O16" s="61"/>
      <c r="P16" s="61"/>
      <c r="Q16" s="61"/>
      <c r="R16" s="62"/>
      <c r="S16" s="50">
        <f>K16+1</f>
        <v>45333</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45334</v>
      </c>
      <c r="B22" s="26"/>
      <c r="C22" s="44">
        <f>A22+1</f>
        <v>45335</v>
      </c>
      <c r="D22" s="25"/>
      <c r="E22" s="44">
        <f>C22+1</f>
        <v>45336</v>
      </c>
      <c r="F22" s="25"/>
      <c r="G22" s="44">
        <f>E22+1</f>
        <v>45337</v>
      </c>
      <c r="H22" s="25"/>
      <c r="I22" s="44">
        <f>G22+1</f>
        <v>45338</v>
      </c>
      <c r="J22" s="25"/>
      <c r="K22" s="59">
        <f>I22+1</f>
        <v>45339</v>
      </c>
      <c r="L22" s="60"/>
      <c r="M22" s="61"/>
      <c r="N22" s="61"/>
      <c r="O22" s="61"/>
      <c r="P22" s="61"/>
      <c r="Q22" s="61"/>
      <c r="R22" s="62"/>
      <c r="S22" s="50">
        <f>K22+1</f>
        <v>45340</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45341</v>
      </c>
      <c r="B28" s="26"/>
      <c r="C28" s="44">
        <f>A28+1</f>
        <v>45342</v>
      </c>
      <c r="D28" s="25"/>
      <c r="E28" s="44">
        <f>C28+1</f>
        <v>45343</v>
      </c>
      <c r="F28" s="25"/>
      <c r="G28" s="44">
        <f>E28+1</f>
        <v>45344</v>
      </c>
      <c r="H28" s="25"/>
      <c r="I28" s="44">
        <f>G28+1</f>
        <v>45345</v>
      </c>
      <c r="J28" s="25"/>
      <c r="K28" s="59">
        <f>I28+1</f>
        <v>45346</v>
      </c>
      <c r="L28" s="60"/>
      <c r="M28" s="61"/>
      <c r="N28" s="61"/>
      <c r="O28" s="61"/>
      <c r="P28" s="61"/>
      <c r="Q28" s="61"/>
      <c r="R28" s="62"/>
      <c r="S28" s="50">
        <f>K28+1</f>
        <v>45347</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45348</v>
      </c>
      <c r="B34" s="26"/>
      <c r="C34" s="44">
        <f>A34+1</f>
        <v>45349</v>
      </c>
      <c r="D34" s="25"/>
      <c r="E34" s="44">
        <f>C34+1</f>
        <v>45350</v>
      </c>
      <c r="F34" s="25"/>
      <c r="G34" s="44">
        <f>E34+1</f>
        <v>45351</v>
      </c>
      <c r="H34" s="25"/>
      <c r="I34" s="44">
        <f>G34+1</f>
        <v>45352</v>
      </c>
      <c r="J34" s="25"/>
      <c r="K34" s="59">
        <f>I34+1</f>
        <v>45353</v>
      </c>
      <c r="L34" s="60"/>
      <c r="M34" s="61"/>
      <c r="N34" s="61"/>
      <c r="O34" s="61"/>
      <c r="P34" s="61"/>
      <c r="Q34" s="61"/>
      <c r="R34" s="62"/>
      <c r="S34" s="50">
        <f>K34+1</f>
        <v>45354</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45355</v>
      </c>
      <c r="B40" s="26"/>
      <c r="C40" s="44">
        <f>A40+1</f>
        <v>45356</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31" workbookViewId="0">
      <selection activeCell="AB48" sqref="K44:AB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DATE(Configurazione!D5,Configurazione!D7+2,1)</f>
        <v>45352</v>
      </c>
      <c r="B1" s="69"/>
      <c r="C1" s="69"/>
      <c r="D1" s="69"/>
      <c r="E1" s="69"/>
      <c r="F1" s="69"/>
      <c r="G1" s="69"/>
      <c r="H1" s="69"/>
      <c r="I1" s="39"/>
      <c r="J1" s="39"/>
      <c r="K1" s="72">
        <f>DATE(YEAR(A1),MONTH(A1)-1,1)</f>
        <v>45323</v>
      </c>
      <c r="L1" s="72"/>
      <c r="M1" s="72"/>
      <c r="N1" s="72"/>
      <c r="O1" s="72"/>
      <c r="P1" s="72"/>
      <c r="Q1" s="72"/>
      <c r="S1" s="72">
        <f>DATE(YEAR(A1),MONTH(A1)+1,1)</f>
        <v>45383</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f t="shared" si="0"/>
        <v>45323</v>
      </c>
      <c r="O3" s="42">
        <f t="shared" si="0"/>
        <v>45324</v>
      </c>
      <c r="P3" s="42">
        <f t="shared" si="0"/>
        <v>45325</v>
      </c>
      <c r="Q3" s="42">
        <f t="shared" si="0"/>
        <v>45326</v>
      </c>
      <c r="R3" s="3"/>
      <c r="S3" s="42">
        <f t="shared" ref="S3:Y8" si="1">IF(MONTH($S$1)&lt;&gt;MONTH($S$1-(WEEKDAY($S$1,1)-(giorno_inizio-1))-IF((WEEKDAY($S$1,1)-(giorno_inizio-1))&lt;=0,7,0)+(ROW(S3)-ROW($S$3))*7+(COLUMN(S3)-COLUMN($S$3)+1)),"",$S$1-(WEEKDAY($S$1,1)-(giorno_inizio-1))-IF((WEEKDAY($S$1,1)-(giorno_inizio-1))&lt;=0,7,0)+(ROW(S3)-ROW($S$3))*7+(COLUMN(S3)-COLUMN($S$3)+1))</f>
        <v>45383</v>
      </c>
      <c r="T3" s="42">
        <f t="shared" si="1"/>
        <v>45384</v>
      </c>
      <c r="U3" s="42">
        <f t="shared" si="1"/>
        <v>45385</v>
      </c>
      <c r="V3" s="42">
        <f t="shared" si="1"/>
        <v>45386</v>
      </c>
      <c r="W3" s="42">
        <f t="shared" si="1"/>
        <v>45387</v>
      </c>
      <c r="X3" s="42">
        <f t="shared" si="1"/>
        <v>45388</v>
      </c>
      <c r="Y3" s="42">
        <f t="shared" si="1"/>
        <v>45389</v>
      </c>
    </row>
    <row r="4" spans="1:27" s="4" customFormat="1" ht="9" customHeight="1" x14ac:dyDescent="0.2">
      <c r="A4" s="69"/>
      <c r="B4" s="69"/>
      <c r="C4" s="69"/>
      <c r="D4" s="69"/>
      <c r="E4" s="69"/>
      <c r="F4" s="69"/>
      <c r="G4" s="69"/>
      <c r="H4" s="69"/>
      <c r="I4" s="39"/>
      <c r="J4" s="39"/>
      <c r="K4" s="42">
        <f t="shared" si="0"/>
        <v>45327</v>
      </c>
      <c r="L4" s="42">
        <f t="shared" si="0"/>
        <v>45328</v>
      </c>
      <c r="M4" s="42">
        <f t="shared" si="0"/>
        <v>45329</v>
      </c>
      <c r="N4" s="42">
        <f t="shared" si="0"/>
        <v>45330</v>
      </c>
      <c r="O4" s="42">
        <f t="shared" si="0"/>
        <v>45331</v>
      </c>
      <c r="P4" s="42">
        <f t="shared" si="0"/>
        <v>45332</v>
      </c>
      <c r="Q4" s="42">
        <f t="shared" si="0"/>
        <v>45333</v>
      </c>
      <c r="R4" s="3"/>
      <c r="S4" s="42">
        <f t="shared" si="1"/>
        <v>45390</v>
      </c>
      <c r="T4" s="42">
        <f t="shared" si="1"/>
        <v>45391</v>
      </c>
      <c r="U4" s="42">
        <f t="shared" si="1"/>
        <v>45392</v>
      </c>
      <c r="V4" s="42">
        <f t="shared" si="1"/>
        <v>45393</v>
      </c>
      <c r="W4" s="42">
        <f t="shared" si="1"/>
        <v>45394</v>
      </c>
      <c r="X4" s="42">
        <f t="shared" si="1"/>
        <v>45395</v>
      </c>
      <c r="Y4" s="42">
        <f t="shared" si="1"/>
        <v>45396</v>
      </c>
    </row>
    <row r="5" spans="1:27" s="4" customFormat="1" ht="9" customHeight="1" x14ac:dyDescent="0.2">
      <c r="A5" s="69"/>
      <c r="B5" s="69"/>
      <c r="C5" s="69"/>
      <c r="D5" s="69"/>
      <c r="E5" s="69"/>
      <c r="F5" s="69"/>
      <c r="G5" s="69"/>
      <c r="H5" s="69"/>
      <c r="I5" s="39"/>
      <c r="J5" s="39"/>
      <c r="K5" s="42">
        <f t="shared" si="0"/>
        <v>45334</v>
      </c>
      <c r="L5" s="42">
        <f t="shared" si="0"/>
        <v>45335</v>
      </c>
      <c r="M5" s="42">
        <f t="shared" si="0"/>
        <v>45336</v>
      </c>
      <c r="N5" s="42">
        <f t="shared" si="0"/>
        <v>45337</v>
      </c>
      <c r="O5" s="42">
        <f t="shared" si="0"/>
        <v>45338</v>
      </c>
      <c r="P5" s="42">
        <f t="shared" si="0"/>
        <v>45339</v>
      </c>
      <c r="Q5" s="42">
        <f t="shared" si="0"/>
        <v>45340</v>
      </c>
      <c r="R5" s="3"/>
      <c r="S5" s="42">
        <f t="shared" si="1"/>
        <v>45397</v>
      </c>
      <c r="T5" s="42">
        <f t="shared" si="1"/>
        <v>45398</v>
      </c>
      <c r="U5" s="42">
        <f t="shared" si="1"/>
        <v>45399</v>
      </c>
      <c r="V5" s="42">
        <f t="shared" si="1"/>
        <v>45400</v>
      </c>
      <c r="W5" s="42">
        <f t="shared" si="1"/>
        <v>45401</v>
      </c>
      <c r="X5" s="42">
        <f t="shared" si="1"/>
        <v>45402</v>
      </c>
      <c r="Y5" s="42">
        <f t="shared" si="1"/>
        <v>45403</v>
      </c>
    </row>
    <row r="6" spans="1:27" s="4" customFormat="1" ht="9" customHeight="1" x14ac:dyDescent="0.2">
      <c r="A6" s="69"/>
      <c r="B6" s="69"/>
      <c r="C6" s="69"/>
      <c r="D6" s="69"/>
      <c r="E6" s="69"/>
      <c r="F6" s="69"/>
      <c r="G6" s="69"/>
      <c r="H6" s="69"/>
      <c r="I6" s="39"/>
      <c r="J6" s="39"/>
      <c r="K6" s="42">
        <f t="shared" si="0"/>
        <v>45341</v>
      </c>
      <c r="L6" s="42">
        <f t="shared" si="0"/>
        <v>45342</v>
      </c>
      <c r="M6" s="42">
        <f t="shared" si="0"/>
        <v>45343</v>
      </c>
      <c r="N6" s="42">
        <f t="shared" si="0"/>
        <v>45344</v>
      </c>
      <c r="O6" s="42">
        <f t="shared" si="0"/>
        <v>45345</v>
      </c>
      <c r="P6" s="42">
        <f t="shared" si="0"/>
        <v>45346</v>
      </c>
      <c r="Q6" s="42">
        <f t="shared" si="0"/>
        <v>45347</v>
      </c>
      <c r="R6" s="3"/>
      <c r="S6" s="42">
        <f t="shared" si="1"/>
        <v>45404</v>
      </c>
      <c r="T6" s="42">
        <f t="shared" si="1"/>
        <v>45405</v>
      </c>
      <c r="U6" s="42">
        <f t="shared" si="1"/>
        <v>45406</v>
      </c>
      <c r="V6" s="42">
        <f t="shared" si="1"/>
        <v>45407</v>
      </c>
      <c r="W6" s="42">
        <f t="shared" si="1"/>
        <v>45408</v>
      </c>
      <c r="X6" s="42">
        <f t="shared" si="1"/>
        <v>45409</v>
      </c>
      <c r="Y6" s="42">
        <f t="shared" si="1"/>
        <v>45410</v>
      </c>
    </row>
    <row r="7" spans="1:27" s="4" customFormat="1" ht="9" customHeight="1" x14ac:dyDescent="0.2">
      <c r="A7" s="69"/>
      <c r="B7" s="69"/>
      <c r="C7" s="69"/>
      <c r="D7" s="69"/>
      <c r="E7" s="69"/>
      <c r="F7" s="69"/>
      <c r="G7" s="69"/>
      <c r="H7" s="69"/>
      <c r="I7" s="39"/>
      <c r="J7" s="39"/>
      <c r="K7" s="42">
        <f t="shared" si="0"/>
        <v>45348</v>
      </c>
      <c r="L7" s="42">
        <f t="shared" si="0"/>
        <v>45349</v>
      </c>
      <c r="M7" s="42">
        <f t="shared" si="0"/>
        <v>45350</v>
      </c>
      <c r="N7" s="42">
        <f t="shared" si="0"/>
        <v>45351</v>
      </c>
      <c r="O7" s="42" t="str">
        <f t="shared" si="0"/>
        <v/>
      </c>
      <c r="P7" s="42" t="str">
        <f t="shared" si="0"/>
        <v/>
      </c>
      <c r="Q7" s="42" t="str">
        <f t="shared" si="0"/>
        <v/>
      </c>
      <c r="R7" s="3"/>
      <c r="S7" s="42">
        <f t="shared" si="1"/>
        <v>45411</v>
      </c>
      <c r="T7" s="42">
        <f t="shared" si="1"/>
        <v>45412</v>
      </c>
      <c r="U7" s="42" t="str">
        <f t="shared" si="1"/>
        <v/>
      </c>
      <c r="V7" s="42" t="str">
        <f t="shared" si="1"/>
        <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45348</v>
      </c>
      <c r="B9" s="71"/>
      <c r="C9" s="71">
        <f>C10</f>
        <v>45349</v>
      </c>
      <c r="D9" s="71"/>
      <c r="E9" s="71">
        <f>E10</f>
        <v>45350</v>
      </c>
      <c r="F9" s="71"/>
      <c r="G9" s="71">
        <f>G10</f>
        <v>45351</v>
      </c>
      <c r="H9" s="71"/>
      <c r="I9" s="71">
        <f>I10</f>
        <v>45352</v>
      </c>
      <c r="J9" s="71"/>
      <c r="K9" s="71">
        <f>K10</f>
        <v>45353</v>
      </c>
      <c r="L9" s="71"/>
      <c r="M9" s="71"/>
      <c r="N9" s="71"/>
      <c r="O9" s="71"/>
      <c r="P9" s="71"/>
      <c r="Q9" s="71"/>
      <c r="R9" s="71"/>
      <c r="S9" s="71">
        <f>S10</f>
        <v>45354</v>
      </c>
      <c r="T9" s="71"/>
      <c r="U9" s="71"/>
      <c r="V9" s="71"/>
      <c r="W9" s="71"/>
      <c r="X9" s="71"/>
      <c r="Y9" s="71"/>
      <c r="Z9" s="73"/>
    </row>
    <row r="10" spans="1:27" s="1" customFormat="1" ht="18" x14ac:dyDescent="0.25">
      <c r="A10" s="43">
        <f>$A$1-(WEEKDAY($A$1,1)-(giorno_inizio-1))-IF((WEEKDAY($A$1,1)-(giorno_inizio-1))&lt;=0,7,0)+1</f>
        <v>45348</v>
      </c>
      <c r="B10" s="26"/>
      <c r="C10" s="44">
        <f>A10+1</f>
        <v>45349</v>
      </c>
      <c r="D10" s="25"/>
      <c r="E10" s="44">
        <f>C10+1</f>
        <v>45350</v>
      </c>
      <c r="F10" s="25"/>
      <c r="G10" s="44">
        <f>E10+1</f>
        <v>45351</v>
      </c>
      <c r="H10" s="25"/>
      <c r="I10" s="44">
        <f>G10+1</f>
        <v>45352</v>
      </c>
      <c r="J10" s="25"/>
      <c r="K10" s="59">
        <f>I10+1</f>
        <v>45353</v>
      </c>
      <c r="L10" s="60"/>
      <c r="M10" s="61"/>
      <c r="N10" s="61"/>
      <c r="O10" s="61"/>
      <c r="P10" s="61"/>
      <c r="Q10" s="61"/>
      <c r="R10" s="62"/>
      <c r="S10" s="50">
        <f>K10+1</f>
        <v>45354</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45355</v>
      </c>
      <c r="B16" s="26"/>
      <c r="C16" s="44">
        <f>A16+1</f>
        <v>45356</v>
      </c>
      <c r="D16" s="25"/>
      <c r="E16" s="44">
        <f>C16+1</f>
        <v>45357</v>
      </c>
      <c r="F16" s="25"/>
      <c r="G16" s="44">
        <f>E16+1</f>
        <v>45358</v>
      </c>
      <c r="H16" s="25"/>
      <c r="I16" s="44">
        <f>G16+1</f>
        <v>45359</v>
      </c>
      <c r="J16" s="25"/>
      <c r="K16" s="59">
        <f>I16+1</f>
        <v>45360</v>
      </c>
      <c r="L16" s="60"/>
      <c r="M16" s="61"/>
      <c r="N16" s="61"/>
      <c r="O16" s="61"/>
      <c r="P16" s="61"/>
      <c r="Q16" s="61"/>
      <c r="R16" s="62"/>
      <c r="S16" s="50">
        <f>K16+1</f>
        <v>45361</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45362</v>
      </c>
      <c r="B22" s="26"/>
      <c r="C22" s="44">
        <f>A22+1</f>
        <v>45363</v>
      </c>
      <c r="D22" s="25"/>
      <c r="E22" s="44">
        <f>C22+1</f>
        <v>45364</v>
      </c>
      <c r="F22" s="25"/>
      <c r="G22" s="44">
        <f>E22+1</f>
        <v>45365</v>
      </c>
      <c r="H22" s="25"/>
      <c r="I22" s="44">
        <f>G22+1</f>
        <v>45366</v>
      </c>
      <c r="J22" s="25"/>
      <c r="K22" s="59">
        <f>I22+1</f>
        <v>45367</v>
      </c>
      <c r="L22" s="60"/>
      <c r="M22" s="61"/>
      <c r="N22" s="61"/>
      <c r="O22" s="61"/>
      <c r="P22" s="61"/>
      <c r="Q22" s="61"/>
      <c r="R22" s="62"/>
      <c r="S22" s="50">
        <f>K22+1</f>
        <v>45368</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45369</v>
      </c>
      <c r="B28" s="26"/>
      <c r="C28" s="44">
        <f>A28+1</f>
        <v>45370</v>
      </c>
      <c r="D28" s="25"/>
      <c r="E28" s="44">
        <f>C28+1</f>
        <v>45371</v>
      </c>
      <c r="F28" s="25"/>
      <c r="G28" s="44">
        <f>E28+1</f>
        <v>45372</v>
      </c>
      <c r="H28" s="25"/>
      <c r="I28" s="44">
        <f>G28+1</f>
        <v>45373</v>
      </c>
      <c r="J28" s="25"/>
      <c r="K28" s="59">
        <f>I28+1</f>
        <v>45374</v>
      </c>
      <c r="L28" s="60"/>
      <c r="M28" s="61"/>
      <c r="N28" s="61"/>
      <c r="O28" s="61"/>
      <c r="P28" s="61"/>
      <c r="Q28" s="61"/>
      <c r="R28" s="62"/>
      <c r="S28" s="50">
        <f>K28+1</f>
        <v>45375</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45376</v>
      </c>
      <c r="B34" s="26"/>
      <c r="C34" s="44">
        <f>A34+1</f>
        <v>45377</v>
      </c>
      <c r="D34" s="25"/>
      <c r="E34" s="44">
        <f>C34+1</f>
        <v>45378</v>
      </c>
      <c r="F34" s="25"/>
      <c r="G34" s="44">
        <f>E34+1</f>
        <v>45379</v>
      </c>
      <c r="H34" s="25"/>
      <c r="I34" s="44">
        <f>G34+1</f>
        <v>45380</v>
      </c>
      <c r="J34" s="25"/>
      <c r="K34" s="59">
        <f>I34+1</f>
        <v>45381</v>
      </c>
      <c r="L34" s="60"/>
      <c r="M34" s="61"/>
      <c r="N34" s="61"/>
      <c r="O34" s="61"/>
      <c r="P34" s="61"/>
      <c r="Q34" s="61"/>
      <c r="R34" s="62"/>
      <c r="S34" s="50">
        <f>K34+1</f>
        <v>45382</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45383</v>
      </c>
      <c r="B40" s="26"/>
      <c r="C40" s="44">
        <f>A40+1</f>
        <v>45384</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31" workbookViewId="0">
      <selection activeCell="AA48" sqref="K43: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DATE(Configurazione!D5,Configurazione!D7+3,1)</f>
        <v>45383</v>
      </c>
      <c r="B1" s="69"/>
      <c r="C1" s="69"/>
      <c r="D1" s="69"/>
      <c r="E1" s="69"/>
      <c r="F1" s="69"/>
      <c r="G1" s="69"/>
      <c r="H1" s="69"/>
      <c r="I1" s="39"/>
      <c r="J1" s="39"/>
      <c r="K1" s="72">
        <f>DATE(YEAR(A1),MONTH(A1)-1,1)</f>
        <v>45352</v>
      </c>
      <c r="L1" s="72"/>
      <c r="M1" s="72"/>
      <c r="N1" s="72"/>
      <c r="O1" s="72"/>
      <c r="P1" s="72"/>
      <c r="Q1" s="72"/>
      <c r="S1" s="72">
        <f>DATE(YEAR(A1),MONTH(A1)+1,1)</f>
        <v>45413</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f t="shared" si="0"/>
        <v>45352</v>
      </c>
      <c r="P3" s="42">
        <f t="shared" si="0"/>
        <v>45353</v>
      </c>
      <c r="Q3" s="42">
        <f t="shared" si="0"/>
        <v>45354</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f t="shared" si="1"/>
        <v>45413</v>
      </c>
      <c r="V3" s="42">
        <f t="shared" si="1"/>
        <v>45414</v>
      </c>
      <c r="W3" s="42">
        <f t="shared" si="1"/>
        <v>45415</v>
      </c>
      <c r="X3" s="42">
        <f t="shared" si="1"/>
        <v>45416</v>
      </c>
      <c r="Y3" s="42">
        <f t="shared" si="1"/>
        <v>45417</v>
      </c>
    </row>
    <row r="4" spans="1:27" s="4" customFormat="1" ht="9" customHeight="1" x14ac:dyDescent="0.2">
      <c r="A4" s="69"/>
      <c r="B4" s="69"/>
      <c r="C4" s="69"/>
      <c r="D4" s="69"/>
      <c r="E4" s="69"/>
      <c r="F4" s="69"/>
      <c r="G4" s="69"/>
      <c r="H4" s="69"/>
      <c r="I4" s="39"/>
      <c r="J4" s="39"/>
      <c r="K4" s="42">
        <f t="shared" si="0"/>
        <v>45355</v>
      </c>
      <c r="L4" s="42">
        <f t="shared" si="0"/>
        <v>45356</v>
      </c>
      <c r="M4" s="42">
        <f t="shared" si="0"/>
        <v>45357</v>
      </c>
      <c r="N4" s="42">
        <f t="shared" si="0"/>
        <v>45358</v>
      </c>
      <c r="O4" s="42">
        <f t="shared" si="0"/>
        <v>45359</v>
      </c>
      <c r="P4" s="42">
        <f t="shared" si="0"/>
        <v>45360</v>
      </c>
      <c r="Q4" s="42">
        <f t="shared" si="0"/>
        <v>45361</v>
      </c>
      <c r="R4" s="3"/>
      <c r="S4" s="42">
        <f t="shared" si="1"/>
        <v>45418</v>
      </c>
      <c r="T4" s="42">
        <f t="shared" si="1"/>
        <v>45419</v>
      </c>
      <c r="U4" s="42">
        <f t="shared" si="1"/>
        <v>45420</v>
      </c>
      <c r="V4" s="42">
        <f t="shared" si="1"/>
        <v>45421</v>
      </c>
      <c r="W4" s="42">
        <f t="shared" si="1"/>
        <v>45422</v>
      </c>
      <c r="X4" s="42">
        <f t="shared" si="1"/>
        <v>45423</v>
      </c>
      <c r="Y4" s="42">
        <f t="shared" si="1"/>
        <v>45424</v>
      </c>
    </row>
    <row r="5" spans="1:27" s="4" customFormat="1" ht="9" customHeight="1" x14ac:dyDescent="0.2">
      <c r="A5" s="69"/>
      <c r="B5" s="69"/>
      <c r="C5" s="69"/>
      <c r="D5" s="69"/>
      <c r="E5" s="69"/>
      <c r="F5" s="69"/>
      <c r="G5" s="69"/>
      <c r="H5" s="69"/>
      <c r="I5" s="39"/>
      <c r="J5" s="39"/>
      <c r="K5" s="42">
        <f t="shared" si="0"/>
        <v>45362</v>
      </c>
      <c r="L5" s="42">
        <f t="shared" si="0"/>
        <v>45363</v>
      </c>
      <c r="M5" s="42">
        <f t="shared" si="0"/>
        <v>45364</v>
      </c>
      <c r="N5" s="42">
        <f t="shared" si="0"/>
        <v>45365</v>
      </c>
      <c r="O5" s="42">
        <f t="shared" si="0"/>
        <v>45366</v>
      </c>
      <c r="P5" s="42">
        <f t="shared" si="0"/>
        <v>45367</v>
      </c>
      <c r="Q5" s="42">
        <f t="shared" si="0"/>
        <v>45368</v>
      </c>
      <c r="R5" s="3"/>
      <c r="S5" s="42">
        <f t="shared" si="1"/>
        <v>45425</v>
      </c>
      <c r="T5" s="42">
        <f t="shared" si="1"/>
        <v>45426</v>
      </c>
      <c r="U5" s="42">
        <f t="shared" si="1"/>
        <v>45427</v>
      </c>
      <c r="V5" s="42">
        <f t="shared" si="1"/>
        <v>45428</v>
      </c>
      <c r="W5" s="42">
        <f t="shared" si="1"/>
        <v>45429</v>
      </c>
      <c r="X5" s="42">
        <f t="shared" si="1"/>
        <v>45430</v>
      </c>
      <c r="Y5" s="42">
        <f t="shared" si="1"/>
        <v>45431</v>
      </c>
    </row>
    <row r="6" spans="1:27" s="4" customFormat="1" ht="9" customHeight="1" x14ac:dyDescent="0.2">
      <c r="A6" s="69"/>
      <c r="B6" s="69"/>
      <c r="C6" s="69"/>
      <c r="D6" s="69"/>
      <c r="E6" s="69"/>
      <c r="F6" s="69"/>
      <c r="G6" s="69"/>
      <c r="H6" s="69"/>
      <c r="I6" s="39"/>
      <c r="J6" s="39"/>
      <c r="K6" s="42">
        <f t="shared" si="0"/>
        <v>45369</v>
      </c>
      <c r="L6" s="42">
        <f t="shared" si="0"/>
        <v>45370</v>
      </c>
      <c r="M6" s="42">
        <f t="shared" si="0"/>
        <v>45371</v>
      </c>
      <c r="N6" s="42">
        <f t="shared" si="0"/>
        <v>45372</v>
      </c>
      <c r="O6" s="42">
        <f t="shared" si="0"/>
        <v>45373</v>
      </c>
      <c r="P6" s="42">
        <f t="shared" si="0"/>
        <v>45374</v>
      </c>
      <c r="Q6" s="42">
        <f t="shared" si="0"/>
        <v>45375</v>
      </c>
      <c r="R6" s="3"/>
      <c r="S6" s="42">
        <f t="shared" si="1"/>
        <v>45432</v>
      </c>
      <c r="T6" s="42">
        <f t="shared" si="1"/>
        <v>45433</v>
      </c>
      <c r="U6" s="42">
        <f t="shared" si="1"/>
        <v>45434</v>
      </c>
      <c r="V6" s="42">
        <f t="shared" si="1"/>
        <v>45435</v>
      </c>
      <c r="W6" s="42">
        <f t="shared" si="1"/>
        <v>45436</v>
      </c>
      <c r="X6" s="42">
        <f t="shared" si="1"/>
        <v>45437</v>
      </c>
      <c r="Y6" s="42">
        <f t="shared" si="1"/>
        <v>45438</v>
      </c>
    </row>
    <row r="7" spans="1:27" s="4" customFormat="1" ht="9" customHeight="1" x14ac:dyDescent="0.2">
      <c r="A7" s="69"/>
      <c r="B7" s="69"/>
      <c r="C7" s="69"/>
      <c r="D7" s="69"/>
      <c r="E7" s="69"/>
      <c r="F7" s="69"/>
      <c r="G7" s="69"/>
      <c r="H7" s="69"/>
      <c r="I7" s="39"/>
      <c r="J7" s="39"/>
      <c r="K7" s="42">
        <f t="shared" si="0"/>
        <v>45376</v>
      </c>
      <c r="L7" s="42">
        <f t="shared" si="0"/>
        <v>45377</v>
      </c>
      <c r="M7" s="42">
        <f t="shared" si="0"/>
        <v>45378</v>
      </c>
      <c r="N7" s="42">
        <f t="shared" si="0"/>
        <v>45379</v>
      </c>
      <c r="O7" s="42">
        <f t="shared" si="0"/>
        <v>45380</v>
      </c>
      <c r="P7" s="42">
        <f t="shared" si="0"/>
        <v>45381</v>
      </c>
      <c r="Q7" s="42">
        <f t="shared" si="0"/>
        <v>45382</v>
      </c>
      <c r="R7" s="3"/>
      <c r="S7" s="42">
        <f t="shared" si="1"/>
        <v>45439</v>
      </c>
      <c r="T7" s="42">
        <f t="shared" si="1"/>
        <v>45440</v>
      </c>
      <c r="U7" s="42">
        <f t="shared" si="1"/>
        <v>45441</v>
      </c>
      <c r="V7" s="42">
        <f t="shared" si="1"/>
        <v>45442</v>
      </c>
      <c r="W7" s="42">
        <f t="shared" si="1"/>
        <v>45443</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45383</v>
      </c>
      <c r="B9" s="71"/>
      <c r="C9" s="71">
        <f>C10</f>
        <v>45384</v>
      </c>
      <c r="D9" s="71"/>
      <c r="E9" s="71">
        <f>E10</f>
        <v>45385</v>
      </c>
      <c r="F9" s="71"/>
      <c r="G9" s="71">
        <f>G10</f>
        <v>45386</v>
      </c>
      <c r="H9" s="71"/>
      <c r="I9" s="71">
        <f>I10</f>
        <v>45387</v>
      </c>
      <c r="J9" s="71"/>
      <c r="K9" s="71">
        <f>K10</f>
        <v>45388</v>
      </c>
      <c r="L9" s="71"/>
      <c r="M9" s="71"/>
      <c r="N9" s="71"/>
      <c r="O9" s="71"/>
      <c r="P9" s="71"/>
      <c r="Q9" s="71"/>
      <c r="R9" s="71"/>
      <c r="S9" s="71">
        <f>S10</f>
        <v>45389</v>
      </c>
      <c r="T9" s="71"/>
      <c r="U9" s="71"/>
      <c r="V9" s="71"/>
      <c r="W9" s="71"/>
      <c r="X9" s="71"/>
      <c r="Y9" s="71"/>
      <c r="Z9" s="73"/>
    </row>
    <row r="10" spans="1:27" s="1" customFormat="1" ht="18" x14ac:dyDescent="0.25">
      <c r="A10" s="43">
        <f>$A$1-(WEEKDAY($A$1,1)-(giorno_inizio-1))-IF((WEEKDAY($A$1,1)-(giorno_inizio-1))&lt;=0,7,0)+1</f>
        <v>45383</v>
      </c>
      <c r="B10" s="26"/>
      <c r="C10" s="44">
        <f>A10+1</f>
        <v>45384</v>
      </c>
      <c r="D10" s="25"/>
      <c r="E10" s="44">
        <f>C10+1</f>
        <v>45385</v>
      </c>
      <c r="F10" s="25"/>
      <c r="G10" s="44">
        <f>E10+1</f>
        <v>45386</v>
      </c>
      <c r="H10" s="25"/>
      <c r="I10" s="44">
        <f>G10+1</f>
        <v>45387</v>
      </c>
      <c r="J10" s="25"/>
      <c r="K10" s="59">
        <f>I10+1</f>
        <v>45388</v>
      </c>
      <c r="L10" s="60"/>
      <c r="M10" s="61"/>
      <c r="N10" s="61"/>
      <c r="O10" s="61"/>
      <c r="P10" s="61"/>
      <c r="Q10" s="61"/>
      <c r="R10" s="62"/>
      <c r="S10" s="50">
        <f>K10+1</f>
        <v>45389</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45390</v>
      </c>
      <c r="B16" s="26"/>
      <c r="C16" s="44">
        <f>A16+1</f>
        <v>45391</v>
      </c>
      <c r="D16" s="25"/>
      <c r="E16" s="44">
        <f>C16+1</f>
        <v>45392</v>
      </c>
      <c r="F16" s="25"/>
      <c r="G16" s="44">
        <f>E16+1</f>
        <v>45393</v>
      </c>
      <c r="H16" s="25"/>
      <c r="I16" s="44">
        <f>G16+1</f>
        <v>45394</v>
      </c>
      <c r="J16" s="25"/>
      <c r="K16" s="59">
        <f>I16+1</f>
        <v>45395</v>
      </c>
      <c r="L16" s="60"/>
      <c r="M16" s="61"/>
      <c r="N16" s="61"/>
      <c r="O16" s="61"/>
      <c r="P16" s="61"/>
      <c r="Q16" s="61"/>
      <c r="R16" s="62"/>
      <c r="S16" s="50">
        <f>K16+1</f>
        <v>45396</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45397</v>
      </c>
      <c r="B22" s="26"/>
      <c r="C22" s="44">
        <f>A22+1</f>
        <v>45398</v>
      </c>
      <c r="D22" s="25"/>
      <c r="E22" s="44">
        <f>C22+1</f>
        <v>45399</v>
      </c>
      <c r="F22" s="25"/>
      <c r="G22" s="44">
        <f>E22+1</f>
        <v>45400</v>
      </c>
      <c r="H22" s="25"/>
      <c r="I22" s="44">
        <f>G22+1</f>
        <v>45401</v>
      </c>
      <c r="J22" s="25"/>
      <c r="K22" s="59">
        <f>I22+1</f>
        <v>45402</v>
      </c>
      <c r="L22" s="60"/>
      <c r="M22" s="61"/>
      <c r="N22" s="61"/>
      <c r="O22" s="61"/>
      <c r="P22" s="61"/>
      <c r="Q22" s="61"/>
      <c r="R22" s="62"/>
      <c r="S22" s="50">
        <f>K22+1</f>
        <v>45403</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45404</v>
      </c>
      <c r="B28" s="26"/>
      <c r="C28" s="44">
        <f>A28+1</f>
        <v>45405</v>
      </c>
      <c r="D28" s="25"/>
      <c r="E28" s="44">
        <f>C28+1</f>
        <v>45406</v>
      </c>
      <c r="F28" s="25"/>
      <c r="G28" s="44">
        <f>E28+1</f>
        <v>45407</v>
      </c>
      <c r="H28" s="25"/>
      <c r="I28" s="44">
        <f>G28+1</f>
        <v>45408</v>
      </c>
      <c r="J28" s="25"/>
      <c r="K28" s="59">
        <f>I28+1</f>
        <v>45409</v>
      </c>
      <c r="L28" s="60"/>
      <c r="M28" s="61"/>
      <c r="N28" s="61"/>
      <c r="O28" s="61"/>
      <c r="P28" s="61"/>
      <c r="Q28" s="61"/>
      <c r="R28" s="62"/>
      <c r="S28" s="50">
        <f>K28+1</f>
        <v>45410</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45411</v>
      </c>
      <c r="B34" s="26"/>
      <c r="C34" s="44">
        <f>A34+1</f>
        <v>45412</v>
      </c>
      <c r="D34" s="25"/>
      <c r="E34" s="44">
        <f>C34+1</f>
        <v>45413</v>
      </c>
      <c r="F34" s="25"/>
      <c r="G34" s="44">
        <f>E34+1</f>
        <v>45414</v>
      </c>
      <c r="H34" s="25"/>
      <c r="I34" s="44">
        <f>G34+1</f>
        <v>45415</v>
      </c>
      <c r="J34" s="25"/>
      <c r="K34" s="59">
        <f>I34+1</f>
        <v>45416</v>
      </c>
      <c r="L34" s="60"/>
      <c r="M34" s="61"/>
      <c r="N34" s="61"/>
      <c r="O34" s="61"/>
      <c r="P34" s="61"/>
      <c r="Q34" s="61"/>
      <c r="R34" s="62"/>
      <c r="S34" s="50">
        <f>K34+1</f>
        <v>45417</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45418</v>
      </c>
      <c r="B40" s="26"/>
      <c r="C40" s="44">
        <f>A40+1</f>
        <v>45419</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31" workbookViewId="0">
      <selection activeCell="AA47" sqref="K44: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DATE(Configurazione!D5,Configurazione!D7+4,1)</f>
        <v>45413</v>
      </c>
      <c r="B1" s="69"/>
      <c r="C1" s="69"/>
      <c r="D1" s="69"/>
      <c r="E1" s="69"/>
      <c r="F1" s="69"/>
      <c r="G1" s="69"/>
      <c r="H1" s="69"/>
      <c r="I1" s="39"/>
      <c r="J1" s="39"/>
      <c r="K1" s="72">
        <f>DATE(YEAR(A1),MONTH(A1)-1,1)</f>
        <v>45383</v>
      </c>
      <c r="L1" s="72"/>
      <c r="M1" s="72"/>
      <c r="N1" s="72"/>
      <c r="O1" s="72"/>
      <c r="P1" s="72"/>
      <c r="Q1" s="72"/>
      <c r="S1" s="72">
        <f>DATE(YEAR(A1),MONTH(A1)+1,1)</f>
        <v>45444</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f t="shared" ref="K3:Q8" si="0">IF(MONTH($K$1)&lt;&gt;MONTH($K$1-(WEEKDAY($K$1,1)-(giorno_inizio-1))-IF((WEEKDAY($K$1,1)-(giorno_inizio-1))&lt;=0,7,0)+(ROW(K3)-ROW($K$3))*7+(COLUMN(K3)-COLUMN($K$3)+1)),"",$K$1-(WEEKDAY($K$1,1)-(giorno_inizio-1))-IF((WEEKDAY($K$1,1)-(giorno_inizio-1))&lt;=0,7,0)+(ROW(K3)-ROW($K$3))*7+(COLUMN(K3)-COLUMN($K$3)+1))</f>
        <v>45383</v>
      </c>
      <c r="L3" s="42">
        <f t="shared" si="0"/>
        <v>45384</v>
      </c>
      <c r="M3" s="42">
        <f t="shared" si="0"/>
        <v>45385</v>
      </c>
      <c r="N3" s="42">
        <f t="shared" si="0"/>
        <v>45386</v>
      </c>
      <c r="O3" s="42">
        <f t="shared" si="0"/>
        <v>45387</v>
      </c>
      <c r="P3" s="42">
        <f t="shared" si="0"/>
        <v>45388</v>
      </c>
      <c r="Q3" s="42">
        <f t="shared" si="0"/>
        <v>45389</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t="str">
        <f t="shared" si="1"/>
        <v/>
      </c>
      <c r="X3" s="42">
        <f t="shared" si="1"/>
        <v>45444</v>
      </c>
      <c r="Y3" s="42">
        <f t="shared" si="1"/>
        <v>45445</v>
      </c>
    </row>
    <row r="4" spans="1:27" s="4" customFormat="1" ht="9" customHeight="1" x14ac:dyDescent="0.2">
      <c r="A4" s="69"/>
      <c r="B4" s="69"/>
      <c r="C4" s="69"/>
      <c r="D4" s="69"/>
      <c r="E4" s="69"/>
      <c r="F4" s="69"/>
      <c r="G4" s="69"/>
      <c r="H4" s="69"/>
      <c r="I4" s="39"/>
      <c r="J4" s="39"/>
      <c r="K4" s="42">
        <f t="shared" si="0"/>
        <v>45390</v>
      </c>
      <c r="L4" s="42">
        <f t="shared" si="0"/>
        <v>45391</v>
      </c>
      <c r="M4" s="42">
        <f t="shared" si="0"/>
        <v>45392</v>
      </c>
      <c r="N4" s="42">
        <f t="shared" si="0"/>
        <v>45393</v>
      </c>
      <c r="O4" s="42">
        <f t="shared" si="0"/>
        <v>45394</v>
      </c>
      <c r="P4" s="42">
        <f t="shared" si="0"/>
        <v>45395</v>
      </c>
      <c r="Q4" s="42">
        <f t="shared" si="0"/>
        <v>45396</v>
      </c>
      <c r="R4" s="3"/>
      <c r="S4" s="42">
        <f t="shared" si="1"/>
        <v>45446</v>
      </c>
      <c r="T4" s="42">
        <f t="shared" si="1"/>
        <v>45447</v>
      </c>
      <c r="U4" s="42">
        <f t="shared" si="1"/>
        <v>45448</v>
      </c>
      <c r="V4" s="42">
        <f t="shared" si="1"/>
        <v>45449</v>
      </c>
      <c r="W4" s="42">
        <f t="shared" si="1"/>
        <v>45450</v>
      </c>
      <c r="X4" s="42">
        <f t="shared" si="1"/>
        <v>45451</v>
      </c>
      <c r="Y4" s="42">
        <f t="shared" si="1"/>
        <v>45452</v>
      </c>
    </row>
    <row r="5" spans="1:27" s="4" customFormat="1" ht="9" customHeight="1" x14ac:dyDescent="0.2">
      <c r="A5" s="69"/>
      <c r="B5" s="69"/>
      <c r="C5" s="69"/>
      <c r="D5" s="69"/>
      <c r="E5" s="69"/>
      <c r="F5" s="69"/>
      <c r="G5" s="69"/>
      <c r="H5" s="69"/>
      <c r="I5" s="39"/>
      <c r="J5" s="39"/>
      <c r="K5" s="42">
        <f t="shared" si="0"/>
        <v>45397</v>
      </c>
      <c r="L5" s="42">
        <f t="shared" si="0"/>
        <v>45398</v>
      </c>
      <c r="M5" s="42">
        <f t="shared" si="0"/>
        <v>45399</v>
      </c>
      <c r="N5" s="42">
        <f t="shared" si="0"/>
        <v>45400</v>
      </c>
      <c r="O5" s="42">
        <f t="shared" si="0"/>
        <v>45401</v>
      </c>
      <c r="P5" s="42">
        <f t="shared" si="0"/>
        <v>45402</v>
      </c>
      <c r="Q5" s="42">
        <f t="shared" si="0"/>
        <v>45403</v>
      </c>
      <c r="R5" s="3"/>
      <c r="S5" s="42">
        <f t="shared" si="1"/>
        <v>45453</v>
      </c>
      <c r="T5" s="42">
        <f t="shared" si="1"/>
        <v>45454</v>
      </c>
      <c r="U5" s="42">
        <f t="shared" si="1"/>
        <v>45455</v>
      </c>
      <c r="V5" s="42">
        <f t="shared" si="1"/>
        <v>45456</v>
      </c>
      <c r="W5" s="42">
        <f t="shared" si="1"/>
        <v>45457</v>
      </c>
      <c r="X5" s="42">
        <f t="shared" si="1"/>
        <v>45458</v>
      </c>
      <c r="Y5" s="42">
        <f t="shared" si="1"/>
        <v>45459</v>
      </c>
    </row>
    <row r="6" spans="1:27" s="4" customFormat="1" ht="9" customHeight="1" x14ac:dyDescent="0.2">
      <c r="A6" s="69"/>
      <c r="B6" s="69"/>
      <c r="C6" s="69"/>
      <c r="D6" s="69"/>
      <c r="E6" s="69"/>
      <c r="F6" s="69"/>
      <c r="G6" s="69"/>
      <c r="H6" s="69"/>
      <c r="I6" s="39"/>
      <c r="J6" s="39"/>
      <c r="K6" s="42">
        <f t="shared" si="0"/>
        <v>45404</v>
      </c>
      <c r="L6" s="42">
        <f t="shared" si="0"/>
        <v>45405</v>
      </c>
      <c r="M6" s="42">
        <f t="shared" si="0"/>
        <v>45406</v>
      </c>
      <c r="N6" s="42">
        <f t="shared" si="0"/>
        <v>45407</v>
      </c>
      <c r="O6" s="42">
        <f t="shared" si="0"/>
        <v>45408</v>
      </c>
      <c r="P6" s="42">
        <f t="shared" si="0"/>
        <v>45409</v>
      </c>
      <c r="Q6" s="42">
        <f t="shared" si="0"/>
        <v>45410</v>
      </c>
      <c r="R6" s="3"/>
      <c r="S6" s="42">
        <f t="shared" si="1"/>
        <v>45460</v>
      </c>
      <c r="T6" s="42">
        <f t="shared" si="1"/>
        <v>45461</v>
      </c>
      <c r="U6" s="42">
        <f t="shared" si="1"/>
        <v>45462</v>
      </c>
      <c r="V6" s="42">
        <f t="shared" si="1"/>
        <v>45463</v>
      </c>
      <c r="W6" s="42">
        <f t="shared" si="1"/>
        <v>45464</v>
      </c>
      <c r="X6" s="42">
        <f t="shared" si="1"/>
        <v>45465</v>
      </c>
      <c r="Y6" s="42">
        <f t="shared" si="1"/>
        <v>45466</v>
      </c>
    </row>
    <row r="7" spans="1:27" s="4" customFormat="1" ht="9" customHeight="1" x14ac:dyDescent="0.2">
      <c r="A7" s="69"/>
      <c r="B7" s="69"/>
      <c r="C7" s="69"/>
      <c r="D7" s="69"/>
      <c r="E7" s="69"/>
      <c r="F7" s="69"/>
      <c r="G7" s="69"/>
      <c r="H7" s="69"/>
      <c r="I7" s="39"/>
      <c r="J7" s="39"/>
      <c r="K7" s="42">
        <f t="shared" si="0"/>
        <v>45411</v>
      </c>
      <c r="L7" s="42">
        <f t="shared" si="0"/>
        <v>45412</v>
      </c>
      <c r="M7" s="42" t="str">
        <f t="shared" si="0"/>
        <v/>
      </c>
      <c r="N7" s="42" t="str">
        <f t="shared" si="0"/>
        <v/>
      </c>
      <c r="O7" s="42" t="str">
        <f t="shared" si="0"/>
        <v/>
      </c>
      <c r="P7" s="42" t="str">
        <f t="shared" si="0"/>
        <v/>
      </c>
      <c r="Q7" s="42" t="str">
        <f t="shared" si="0"/>
        <v/>
      </c>
      <c r="R7" s="3"/>
      <c r="S7" s="42">
        <f t="shared" si="1"/>
        <v>45467</v>
      </c>
      <c r="T7" s="42">
        <f t="shared" si="1"/>
        <v>45468</v>
      </c>
      <c r="U7" s="42">
        <f t="shared" si="1"/>
        <v>45469</v>
      </c>
      <c r="V7" s="42">
        <f t="shared" si="1"/>
        <v>45470</v>
      </c>
      <c r="W7" s="42">
        <f t="shared" si="1"/>
        <v>45471</v>
      </c>
      <c r="X7" s="42">
        <f t="shared" si="1"/>
        <v>45472</v>
      </c>
      <c r="Y7" s="42">
        <f t="shared" si="1"/>
        <v>45473</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45411</v>
      </c>
      <c r="B9" s="71"/>
      <c r="C9" s="71">
        <f>C10</f>
        <v>45412</v>
      </c>
      <c r="D9" s="71"/>
      <c r="E9" s="71">
        <f>E10</f>
        <v>45413</v>
      </c>
      <c r="F9" s="71"/>
      <c r="G9" s="71">
        <f>G10</f>
        <v>45414</v>
      </c>
      <c r="H9" s="71"/>
      <c r="I9" s="71">
        <f>I10</f>
        <v>45415</v>
      </c>
      <c r="J9" s="71"/>
      <c r="K9" s="71">
        <f>K10</f>
        <v>45416</v>
      </c>
      <c r="L9" s="71"/>
      <c r="M9" s="71"/>
      <c r="N9" s="71"/>
      <c r="O9" s="71"/>
      <c r="P9" s="71"/>
      <c r="Q9" s="71"/>
      <c r="R9" s="71"/>
      <c r="S9" s="71">
        <f>S10</f>
        <v>45417</v>
      </c>
      <c r="T9" s="71"/>
      <c r="U9" s="71"/>
      <c r="V9" s="71"/>
      <c r="W9" s="71"/>
      <c r="X9" s="71"/>
      <c r="Y9" s="71"/>
      <c r="Z9" s="73"/>
    </row>
    <row r="10" spans="1:27" s="1" customFormat="1" ht="18" x14ac:dyDescent="0.25">
      <c r="A10" s="43">
        <f>$A$1-(WEEKDAY($A$1,1)-(giorno_inizio-1))-IF((WEEKDAY($A$1,1)-(giorno_inizio-1))&lt;=0,7,0)+1</f>
        <v>45411</v>
      </c>
      <c r="B10" s="26"/>
      <c r="C10" s="44">
        <f>A10+1</f>
        <v>45412</v>
      </c>
      <c r="D10" s="25"/>
      <c r="E10" s="44">
        <f>C10+1</f>
        <v>45413</v>
      </c>
      <c r="F10" s="25"/>
      <c r="G10" s="44">
        <f>E10+1</f>
        <v>45414</v>
      </c>
      <c r="H10" s="25"/>
      <c r="I10" s="44">
        <f>G10+1</f>
        <v>45415</v>
      </c>
      <c r="J10" s="25"/>
      <c r="K10" s="59">
        <f>I10+1</f>
        <v>45416</v>
      </c>
      <c r="L10" s="60"/>
      <c r="M10" s="61"/>
      <c r="N10" s="61"/>
      <c r="O10" s="61"/>
      <c r="P10" s="61"/>
      <c r="Q10" s="61"/>
      <c r="R10" s="62"/>
      <c r="S10" s="50">
        <f>K10+1</f>
        <v>45417</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45418</v>
      </c>
      <c r="B16" s="26"/>
      <c r="C16" s="44">
        <f>A16+1</f>
        <v>45419</v>
      </c>
      <c r="D16" s="25"/>
      <c r="E16" s="44">
        <f>C16+1</f>
        <v>45420</v>
      </c>
      <c r="F16" s="25"/>
      <c r="G16" s="44">
        <f>E16+1</f>
        <v>45421</v>
      </c>
      <c r="H16" s="25"/>
      <c r="I16" s="44">
        <f>G16+1</f>
        <v>45422</v>
      </c>
      <c r="J16" s="25"/>
      <c r="K16" s="59">
        <f>I16+1</f>
        <v>45423</v>
      </c>
      <c r="L16" s="60"/>
      <c r="M16" s="61"/>
      <c r="N16" s="61"/>
      <c r="O16" s="61"/>
      <c r="P16" s="61"/>
      <c r="Q16" s="61"/>
      <c r="R16" s="62"/>
      <c r="S16" s="50">
        <f>K16+1</f>
        <v>45424</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45425</v>
      </c>
      <c r="B22" s="26"/>
      <c r="C22" s="44">
        <f>A22+1</f>
        <v>45426</v>
      </c>
      <c r="D22" s="25"/>
      <c r="E22" s="44">
        <f>C22+1</f>
        <v>45427</v>
      </c>
      <c r="F22" s="25"/>
      <c r="G22" s="44">
        <f>E22+1</f>
        <v>45428</v>
      </c>
      <c r="H22" s="25"/>
      <c r="I22" s="44">
        <f>G22+1</f>
        <v>45429</v>
      </c>
      <c r="J22" s="25"/>
      <c r="K22" s="59">
        <f>I22+1</f>
        <v>45430</v>
      </c>
      <c r="L22" s="60"/>
      <c r="M22" s="61"/>
      <c r="N22" s="61"/>
      <c r="O22" s="61"/>
      <c r="P22" s="61"/>
      <c r="Q22" s="61"/>
      <c r="R22" s="62"/>
      <c r="S22" s="50">
        <f>K22+1</f>
        <v>45431</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45432</v>
      </c>
      <c r="B28" s="26"/>
      <c r="C28" s="44">
        <f>A28+1</f>
        <v>45433</v>
      </c>
      <c r="D28" s="25"/>
      <c r="E28" s="44">
        <f>C28+1</f>
        <v>45434</v>
      </c>
      <c r="F28" s="25"/>
      <c r="G28" s="44">
        <f>E28+1</f>
        <v>45435</v>
      </c>
      <c r="H28" s="25"/>
      <c r="I28" s="44">
        <f>G28+1</f>
        <v>45436</v>
      </c>
      <c r="J28" s="25"/>
      <c r="K28" s="59">
        <f>I28+1</f>
        <v>45437</v>
      </c>
      <c r="L28" s="60"/>
      <c r="M28" s="61"/>
      <c r="N28" s="61"/>
      <c r="O28" s="61"/>
      <c r="P28" s="61"/>
      <c r="Q28" s="61"/>
      <c r="R28" s="62"/>
      <c r="S28" s="50">
        <f>K28+1</f>
        <v>45438</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45439</v>
      </c>
      <c r="B34" s="26"/>
      <c r="C34" s="44">
        <f>A34+1</f>
        <v>45440</v>
      </c>
      <c r="D34" s="25"/>
      <c r="E34" s="44">
        <f>C34+1</f>
        <v>45441</v>
      </c>
      <c r="F34" s="25"/>
      <c r="G34" s="44">
        <f>E34+1</f>
        <v>45442</v>
      </c>
      <c r="H34" s="25"/>
      <c r="I34" s="44">
        <f>G34+1</f>
        <v>45443</v>
      </c>
      <c r="J34" s="25"/>
      <c r="K34" s="59">
        <f>I34+1</f>
        <v>45444</v>
      </c>
      <c r="L34" s="60"/>
      <c r="M34" s="61"/>
      <c r="N34" s="61"/>
      <c r="O34" s="61"/>
      <c r="P34" s="61"/>
      <c r="Q34" s="61"/>
      <c r="R34" s="62"/>
      <c r="S34" s="50">
        <f>K34+1</f>
        <v>45445</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45446</v>
      </c>
      <c r="B40" s="26"/>
      <c r="C40" s="44">
        <f>A40+1</f>
        <v>45447</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28" workbookViewId="0">
      <selection activeCell="AA47" sqref="K44: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DATE(Configurazione!D5,Configurazione!D7+5,1)</f>
        <v>45444</v>
      </c>
      <c r="B1" s="69"/>
      <c r="C1" s="69"/>
      <c r="D1" s="69"/>
      <c r="E1" s="69"/>
      <c r="F1" s="69"/>
      <c r="G1" s="69"/>
      <c r="H1" s="69"/>
      <c r="I1" s="39"/>
      <c r="J1" s="39"/>
      <c r="K1" s="72">
        <f>DATE(YEAR(A1),MONTH(A1)-1,1)</f>
        <v>45413</v>
      </c>
      <c r="L1" s="72"/>
      <c r="M1" s="72"/>
      <c r="N1" s="72"/>
      <c r="O1" s="72"/>
      <c r="P1" s="72"/>
      <c r="Q1" s="72"/>
      <c r="S1" s="72">
        <f>DATE(YEAR(A1),MONTH(A1)+1,1)</f>
        <v>45474</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f t="shared" si="0"/>
        <v>45413</v>
      </c>
      <c r="N3" s="42">
        <f t="shared" si="0"/>
        <v>45414</v>
      </c>
      <c r="O3" s="42">
        <f t="shared" si="0"/>
        <v>45415</v>
      </c>
      <c r="P3" s="42">
        <f t="shared" si="0"/>
        <v>45416</v>
      </c>
      <c r="Q3" s="42">
        <f t="shared" si="0"/>
        <v>45417</v>
      </c>
      <c r="R3" s="3"/>
      <c r="S3" s="42">
        <f t="shared" ref="S3:Y8" si="1">IF(MONTH($S$1)&lt;&gt;MONTH($S$1-(WEEKDAY($S$1,1)-(giorno_inizio-1))-IF((WEEKDAY($S$1,1)-(giorno_inizio-1))&lt;=0,7,0)+(ROW(S3)-ROW($S$3))*7+(COLUMN(S3)-COLUMN($S$3)+1)),"",$S$1-(WEEKDAY($S$1,1)-(giorno_inizio-1))-IF((WEEKDAY($S$1,1)-(giorno_inizio-1))&lt;=0,7,0)+(ROW(S3)-ROW($S$3))*7+(COLUMN(S3)-COLUMN($S$3)+1))</f>
        <v>45474</v>
      </c>
      <c r="T3" s="42">
        <f t="shared" si="1"/>
        <v>45475</v>
      </c>
      <c r="U3" s="42">
        <f t="shared" si="1"/>
        <v>45476</v>
      </c>
      <c r="V3" s="42">
        <f t="shared" si="1"/>
        <v>45477</v>
      </c>
      <c r="W3" s="42">
        <f t="shared" si="1"/>
        <v>45478</v>
      </c>
      <c r="X3" s="42">
        <f t="shared" si="1"/>
        <v>45479</v>
      </c>
      <c r="Y3" s="42">
        <f t="shared" si="1"/>
        <v>45480</v>
      </c>
    </row>
    <row r="4" spans="1:27" s="4" customFormat="1" ht="9" customHeight="1" x14ac:dyDescent="0.2">
      <c r="A4" s="69"/>
      <c r="B4" s="69"/>
      <c r="C4" s="69"/>
      <c r="D4" s="69"/>
      <c r="E4" s="69"/>
      <c r="F4" s="69"/>
      <c r="G4" s="69"/>
      <c r="H4" s="69"/>
      <c r="I4" s="39"/>
      <c r="J4" s="39"/>
      <c r="K4" s="42">
        <f t="shared" si="0"/>
        <v>45418</v>
      </c>
      <c r="L4" s="42">
        <f t="shared" si="0"/>
        <v>45419</v>
      </c>
      <c r="M4" s="42">
        <f t="shared" si="0"/>
        <v>45420</v>
      </c>
      <c r="N4" s="42">
        <f t="shared" si="0"/>
        <v>45421</v>
      </c>
      <c r="O4" s="42">
        <f t="shared" si="0"/>
        <v>45422</v>
      </c>
      <c r="P4" s="42">
        <f t="shared" si="0"/>
        <v>45423</v>
      </c>
      <c r="Q4" s="42">
        <f t="shared" si="0"/>
        <v>45424</v>
      </c>
      <c r="R4" s="3"/>
      <c r="S4" s="42">
        <f t="shared" si="1"/>
        <v>45481</v>
      </c>
      <c r="T4" s="42">
        <f t="shared" si="1"/>
        <v>45482</v>
      </c>
      <c r="U4" s="42">
        <f t="shared" si="1"/>
        <v>45483</v>
      </c>
      <c r="V4" s="42">
        <f t="shared" si="1"/>
        <v>45484</v>
      </c>
      <c r="W4" s="42">
        <f t="shared" si="1"/>
        <v>45485</v>
      </c>
      <c r="X4" s="42">
        <f t="shared" si="1"/>
        <v>45486</v>
      </c>
      <c r="Y4" s="42">
        <f t="shared" si="1"/>
        <v>45487</v>
      </c>
    </row>
    <row r="5" spans="1:27" s="4" customFormat="1" ht="9" customHeight="1" x14ac:dyDescent="0.2">
      <c r="A5" s="69"/>
      <c r="B5" s="69"/>
      <c r="C5" s="69"/>
      <c r="D5" s="69"/>
      <c r="E5" s="69"/>
      <c r="F5" s="69"/>
      <c r="G5" s="69"/>
      <c r="H5" s="69"/>
      <c r="I5" s="39"/>
      <c r="J5" s="39"/>
      <c r="K5" s="42">
        <f t="shared" si="0"/>
        <v>45425</v>
      </c>
      <c r="L5" s="42">
        <f t="shared" si="0"/>
        <v>45426</v>
      </c>
      <c r="M5" s="42">
        <f t="shared" si="0"/>
        <v>45427</v>
      </c>
      <c r="N5" s="42">
        <f t="shared" si="0"/>
        <v>45428</v>
      </c>
      <c r="O5" s="42">
        <f t="shared" si="0"/>
        <v>45429</v>
      </c>
      <c r="P5" s="42">
        <f t="shared" si="0"/>
        <v>45430</v>
      </c>
      <c r="Q5" s="42">
        <f t="shared" si="0"/>
        <v>45431</v>
      </c>
      <c r="R5" s="3"/>
      <c r="S5" s="42">
        <f t="shared" si="1"/>
        <v>45488</v>
      </c>
      <c r="T5" s="42">
        <f t="shared" si="1"/>
        <v>45489</v>
      </c>
      <c r="U5" s="42">
        <f t="shared" si="1"/>
        <v>45490</v>
      </c>
      <c r="V5" s="42">
        <f t="shared" si="1"/>
        <v>45491</v>
      </c>
      <c r="W5" s="42">
        <f t="shared" si="1"/>
        <v>45492</v>
      </c>
      <c r="X5" s="42">
        <f t="shared" si="1"/>
        <v>45493</v>
      </c>
      <c r="Y5" s="42">
        <f t="shared" si="1"/>
        <v>45494</v>
      </c>
    </row>
    <row r="6" spans="1:27" s="4" customFormat="1" ht="9" customHeight="1" x14ac:dyDescent="0.2">
      <c r="A6" s="69"/>
      <c r="B6" s="69"/>
      <c r="C6" s="69"/>
      <c r="D6" s="69"/>
      <c r="E6" s="69"/>
      <c r="F6" s="69"/>
      <c r="G6" s="69"/>
      <c r="H6" s="69"/>
      <c r="I6" s="39"/>
      <c r="J6" s="39"/>
      <c r="K6" s="42">
        <f t="shared" si="0"/>
        <v>45432</v>
      </c>
      <c r="L6" s="42">
        <f t="shared" si="0"/>
        <v>45433</v>
      </c>
      <c r="M6" s="42">
        <f t="shared" si="0"/>
        <v>45434</v>
      </c>
      <c r="N6" s="42">
        <f t="shared" si="0"/>
        <v>45435</v>
      </c>
      <c r="O6" s="42">
        <f t="shared" si="0"/>
        <v>45436</v>
      </c>
      <c r="P6" s="42">
        <f t="shared" si="0"/>
        <v>45437</v>
      </c>
      <c r="Q6" s="42">
        <f t="shared" si="0"/>
        <v>45438</v>
      </c>
      <c r="R6" s="3"/>
      <c r="S6" s="42">
        <f t="shared" si="1"/>
        <v>45495</v>
      </c>
      <c r="T6" s="42">
        <f t="shared" si="1"/>
        <v>45496</v>
      </c>
      <c r="U6" s="42">
        <f t="shared" si="1"/>
        <v>45497</v>
      </c>
      <c r="V6" s="42">
        <f t="shared" si="1"/>
        <v>45498</v>
      </c>
      <c r="W6" s="42">
        <f t="shared" si="1"/>
        <v>45499</v>
      </c>
      <c r="X6" s="42">
        <f t="shared" si="1"/>
        <v>45500</v>
      </c>
      <c r="Y6" s="42">
        <f t="shared" si="1"/>
        <v>45501</v>
      </c>
    </row>
    <row r="7" spans="1:27" s="4" customFormat="1" ht="9" customHeight="1" x14ac:dyDescent="0.2">
      <c r="A7" s="69"/>
      <c r="B7" s="69"/>
      <c r="C7" s="69"/>
      <c r="D7" s="69"/>
      <c r="E7" s="69"/>
      <c r="F7" s="69"/>
      <c r="G7" s="69"/>
      <c r="H7" s="69"/>
      <c r="I7" s="39"/>
      <c r="J7" s="39"/>
      <c r="K7" s="42">
        <f t="shared" si="0"/>
        <v>45439</v>
      </c>
      <c r="L7" s="42">
        <f t="shared" si="0"/>
        <v>45440</v>
      </c>
      <c r="M7" s="42">
        <f t="shared" si="0"/>
        <v>45441</v>
      </c>
      <c r="N7" s="42">
        <f t="shared" si="0"/>
        <v>45442</v>
      </c>
      <c r="O7" s="42">
        <f t="shared" si="0"/>
        <v>45443</v>
      </c>
      <c r="P7" s="42" t="str">
        <f t="shared" si="0"/>
        <v/>
      </c>
      <c r="Q7" s="42" t="str">
        <f t="shared" si="0"/>
        <v/>
      </c>
      <c r="R7" s="3"/>
      <c r="S7" s="42">
        <f t="shared" si="1"/>
        <v>45502</v>
      </c>
      <c r="T7" s="42">
        <f t="shared" si="1"/>
        <v>45503</v>
      </c>
      <c r="U7" s="42">
        <f t="shared" si="1"/>
        <v>45504</v>
      </c>
      <c r="V7" s="42" t="str">
        <f t="shared" si="1"/>
        <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45439</v>
      </c>
      <c r="B9" s="71"/>
      <c r="C9" s="71">
        <f>C10</f>
        <v>45440</v>
      </c>
      <c r="D9" s="71"/>
      <c r="E9" s="71">
        <f>E10</f>
        <v>45441</v>
      </c>
      <c r="F9" s="71"/>
      <c r="G9" s="71">
        <f>G10</f>
        <v>45442</v>
      </c>
      <c r="H9" s="71"/>
      <c r="I9" s="71">
        <f>I10</f>
        <v>45443</v>
      </c>
      <c r="J9" s="71"/>
      <c r="K9" s="71">
        <f>K10</f>
        <v>45444</v>
      </c>
      <c r="L9" s="71"/>
      <c r="M9" s="71"/>
      <c r="N9" s="71"/>
      <c r="O9" s="71"/>
      <c r="P9" s="71"/>
      <c r="Q9" s="71"/>
      <c r="R9" s="71"/>
      <c r="S9" s="71">
        <f>S10</f>
        <v>45445</v>
      </c>
      <c r="T9" s="71"/>
      <c r="U9" s="71"/>
      <c r="V9" s="71"/>
      <c r="W9" s="71"/>
      <c r="X9" s="71"/>
      <c r="Y9" s="71"/>
      <c r="Z9" s="73"/>
    </row>
    <row r="10" spans="1:27" s="1" customFormat="1" ht="18" x14ac:dyDescent="0.25">
      <c r="A10" s="43">
        <f>$A$1-(WEEKDAY($A$1,1)-(giorno_inizio-1))-IF((WEEKDAY($A$1,1)-(giorno_inizio-1))&lt;=0,7,0)+1</f>
        <v>45439</v>
      </c>
      <c r="B10" s="26"/>
      <c r="C10" s="44">
        <f>A10+1</f>
        <v>45440</v>
      </c>
      <c r="D10" s="25"/>
      <c r="E10" s="44">
        <f>C10+1</f>
        <v>45441</v>
      </c>
      <c r="F10" s="25"/>
      <c r="G10" s="44">
        <f>E10+1</f>
        <v>45442</v>
      </c>
      <c r="H10" s="25"/>
      <c r="I10" s="44">
        <f>G10+1</f>
        <v>45443</v>
      </c>
      <c r="J10" s="25"/>
      <c r="K10" s="59">
        <f>I10+1</f>
        <v>45444</v>
      </c>
      <c r="L10" s="60"/>
      <c r="M10" s="61"/>
      <c r="N10" s="61"/>
      <c r="O10" s="61"/>
      <c r="P10" s="61"/>
      <c r="Q10" s="61"/>
      <c r="R10" s="62"/>
      <c r="S10" s="50">
        <f>K10+1</f>
        <v>45445</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45446</v>
      </c>
      <c r="B16" s="26"/>
      <c r="C16" s="44">
        <f>A16+1</f>
        <v>45447</v>
      </c>
      <c r="D16" s="25"/>
      <c r="E16" s="44">
        <f>C16+1</f>
        <v>45448</v>
      </c>
      <c r="F16" s="25"/>
      <c r="G16" s="44">
        <f>E16+1</f>
        <v>45449</v>
      </c>
      <c r="H16" s="25"/>
      <c r="I16" s="44">
        <f>G16+1</f>
        <v>45450</v>
      </c>
      <c r="J16" s="25"/>
      <c r="K16" s="59">
        <f>I16+1</f>
        <v>45451</v>
      </c>
      <c r="L16" s="60"/>
      <c r="M16" s="61"/>
      <c r="N16" s="61"/>
      <c r="O16" s="61"/>
      <c r="P16" s="61"/>
      <c r="Q16" s="61"/>
      <c r="R16" s="62"/>
      <c r="S16" s="50">
        <f>K16+1</f>
        <v>45452</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45453</v>
      </c>
      <c r="B22" s="26"/>
      <c r="C22" s="44">
        <f>A22+1</f>
        <v>45454</v>
      </c>
      <c r="D22" s="25"/>
      <c r="E22" s="44">
        <f>C22+1</f>
        <v>45455</v>
      </c>
      <c r="F22" s="25"/>
      <c r="G22" s="44">
        <f>E22+1</f>
        <v>45456</v>
      </c>
      <c r="H22" s="25"/>
      <c r="I22" s="44">
        <f>G22+1</f>
        <v>45457</v>
      </c>
      <c r="J22" s="25"/>
      <c r="K22" s="59">
        <f>I22+1</f>
        <v>45458</v>
      </c>
      <c r="L22" s="60"/>
      <c r="M22" s="61"/>
      <c r="N22" s="61"/>
      <c r="O22" s="61"/>
      <c r="P22" s="61"/>
      <c r="Q22" s="61"/>
      <c r="R22" s="62"/>
      <c r="S22" s="50">
        <f>K22+1</f>
        <v>45459</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45460</v>
      </c>
      <c r="B28" s="26"/>
      <c r="C28" s="44">
        <f>A28+1</f>
        <v>45461</v>
      </c>
      <c r="D28" s="25"/>
      <c r="E28" s="44">
        <f>C28+1</f>
        <v>45462</v>
      </c>
      <c r="F28" s="25"/>
      <c r="G28" s="44">
        <f>E28+1</f>
        <v>45463</v>
      </c>
      <c r="H28" s="25"/>
      <c r="I28" s="44">
        <f>G28+1</f>
        <v>45464</v>
      </c>
      <c r="J28" s="25"/>
      <c r="K28" s="59">
        <f>I28+1</f>
        <v>45465</v>
      </c>
      <c r="L28" s="60"/>
      <c r="M28" s="61"/>
      <c r="N28" s="61"/>
      <c r="O28" s="61"/>
      <c r="P28" s="61"/>
      <c r="Q28" s="61"/>
      <c r="R28" s="62"/>
      <c r="S28" s="50">
        <f>K28+1</f>
        <v>45466</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45467</v>
      </c>
      <c r="B34" s="26"/>
      <c r="C34" s="44">
        <f>A34+1</f>
        <v>45468</v>
      </c>
      <c r="D34" s="25"/>
      <c r="E34" s="44">
        <f>C34+1</f>
        <v>45469</v>
      </c>
      <c r="F34" s="25"/>
      <c r="G34" s="44">
        <f>E34+1</f>
        <v>45470</v>
      </c>
      <c r="H34" s="25"/>
      <c r="I34" s="44">
        <f>G34+1</f>
        <v>45471</v>
      </c>
      <c r="J34" s="25"/>
      <c r="K34" s="59">
        <f>I34+1</f>
        <v>45472</v>
      </c>
      <c r="L34" s="60"/>
      <c r="M34" s="61"/>
      <c r="N34" s="61"/>
      <c r="O34" s="61"/>
      <c r="P34" s="61"/>
      <c r="Q34" s="61"/>
      <c r="R34" s="62"/>
      <c r="S34" s="50">
        <f>K34+1</f>
        <v>45473</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45474</v>
      </c>
      <c r="B40" s="26"/>
      <c r="C40" s="44">
        <f>A40+1</f>
        <v>45475</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31" workbookViewId="0">
      <selection activeCell="AA48" sqref="K43: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DATE(Configurazione!D5,Configurazione!D7+6,1)</f>
        <v>45474</v>
      </c>
      <c r="B1" s="69"/>
      <c r="C1" s="69"/>
      <c r="D1" s="69"/>
      <c r="E1" s="69"/>
      <c r="F1" s="69"/>
      <c r="G1" s="69"/>
      <c r="H1" s="69"/>
      <c r="I1" s="39"/>
      <c r="J1" s="39"/>
      <c r="K1" s="72">
        <f>DATE(YEAR(A1),MONTH(A1)-1,1)</f>
        <v>45444</v>
      </c>
      <c r="L1" s="72"/>
      <c r="M1" s="72"/>
      <c r="N1" s="72"/>
      <c r="O1" s="72"/>
      <c r="P1" s="72"/>
      <c r="Q1" s="72"/>
      <c r="S1" s="72">
        <f>DATE(YEAR(A1),MONTH(A1)+1,1)</f>
        <v>45505</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t="str">
        <f t="shared" si="0"/>
        <v/>
      </c>
      <c r="P3" s="42">
        <f t="shared" si="0"/>
        <v>45444</v>
      </c>
      <c r="Q3" s="42">
        <f t="shared" si="0"/>
        <v>45445</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f t="shared" si="1"/>
        <v>45505</v>
      </c>
      <c r="W3" s="42">
        <f t="shared" si="1"/>
        <v>45506</v>
      </c>
      <c r="X3" s="42">
        <f t="shared" si="1"/>
        <v>45507</v>
      </c>
      <c r="Y3" s="42">
        <f t="shared" si="1"/>
        <v>45508</v>
      </c>
    </row>
    <row r="4" spans="1:27" s="4" customFormat="1" ht="9" customHeight="1" x14ac:dyDescent="0.2">
      <c r="A4" s="69"/>
      <c r="B4" s="69"/>
      <c r="C4" s="69"/>
      <c r="D4" s="69"/>
      <c r="E4" s="69"/>
      <c r="F4" s="69"/>
      <c r="G4" s="69"/>
      <c r="H4" s="69"/>
      <c r="I4" s="39"/>
      <c r="J4" s="39"/>
      <c r="K4" s="42">
        <f t="shared" si="0"/>
        <v>45446</v>
      </c>
      <c r="L4" s="42">
        <f t="shared" si="0"/>
        <v>45447</v>
      </c>
      <c r="M4" s="42">
        <f t="shared" si="0"/>
        <v>45448</v>
      </c>
      <c r="N4" s="42">
        <f t="shared" si="0"/>
        <v>45449</v>
      </c>
      <c r="O4" s="42">
        <f t="shared" si="0"/>
        <v>45450</v>
      </c>
      <c r="P4" s="42">
        <f t="shared" si="0"/>
        <v>45451</v>
      </c>
      <c r="Q4" s="42">
        <f t="shared" si="0"/>
        <v>45452</v>
      </c>
      <c r="R4" s="3"/>
      <c r="S4" s="42">
        <f t="shared" si="1"/>
        <v>45509</v>
      </c>
      <c r="T4" s="42">
        <f t="shared" si="1"/>
        <v>45510</v>
      </c>
      <c r="U4" s="42">
        <f t="shared" si="1"/>
        <v>45511</v>
      </c>
      <c r="V4" s="42">
        <f t="shared" si="1"/>
        <v>45512</v>
      </c>
      <c r="W4" s="42">
        <f t="shared" si="1"/>
        <v>45513</v>
      </c>
      <c r="X4" s="42">
        <f t="shared" si="1"/>
        <v>45514</v>
      </c>
      <c r="Y4" s="42">
        <f t="shared" si="1"/>
        <v>45515</v>
      </c>
    </row>
    <row r="5" spans="1:27" s="4" customFormat="1" ht="9" customHeight="1" x14ac:dyDescent="0.2">
      <c r="A5" s="69"/>
      <c r="B5" s="69"/>
      <c r="C5" s="69"/>
      <c r="D5" s="69"/>
      <c r="E5" s="69"/>
      <c r="F5" s="69"/>
      <c r="G5" s="69"/>
      <c r="H5" s="69"/>
      <c r="I5" s="39"/>
      <c r="J5" s="39"/>
      <c r="K5" s="42">
        <f t="shared" si="0"/>
        <v>45453</v>
      </c>
      <c r="L5" s="42">
        <f t="shared" si="0"/>
        <v>45454</v>
      </c>
      <c r="M5" s="42">
        <f t="shared" si="0"/>
        <v>45455</v>
      </c>
      <c r="N5" s="42">
        <f t="shared" si="0"/>
        <v>45456</v>
      </c>
      <c r="O5" s="42">
        <f t="shared" si="0"/>
        <v>45457</v>
      </c>
      <c r="P5" s="42">
        <f t="shared" si="0"/>
        <v>45458</v>
      </c>
      <c r="Q5" s="42">
        <f t="shared" si="0"/>
        <v>45459</v>
      </c>
      <c r="R5" s="3"/>
      <c r="S5" s="42">
        <f t="shared" si="1"/>
        <v>45516</v>
      </c>
      <c r="T5" s="42">
        <f t="shared" si="1"/>
        <v>45517</v>
      </c>
      <c r="U5" s="42">
        <f t="shared" si="1"/>
        <v>45518</v>
      </c>
      <c r="V5" s="42">
        <f t="shared" si="1"/>
        <v>45519</v>
      </c>
      <c r="W5" s="42">
        <f t="shared" si="1"/>
        <v>45520</v>
      </c>
      <c r="X5" s="42">
        <f t="shared" si="1"/>
        <v>45521</v>
      </c>
      <c r="Y5" s="42">
        <f t="shared" si="1"/>
        <v>45522</v>
      </c>
    </row>
    <row r="6" spans="1:27" s="4" customFormat="1" ht="9" customHeight="1" x14ac:dyDescent="0.2">
      <c r="A6" s="69"/>
      <c r="B6" s="69"/>
      <c r="C6" s="69"/>
      <c r="D6" s="69"/>
      <c r="E6" s="69"/>
      <c r="F6" s="69"/>
      <c r="G6" s="69"/>
      <c r="H6" s="69"/>
      <c r="I6" s="39"/>
      <c r="J6" s="39"/>
      <c r="K6" s="42">
        <f t="shared" si="0"/>
        <v>45460</v>
      </c>
      <c r="L6" s="42">
        <f t="shared" si="0"/>
        <v>45461</v>
      </c>
      <c r="M6" s="42">
        <f t="shared" si="0"/>
        <v>45462</v>
      </c>
      <c r="N6" s="42">
        <f t="shared" si="0"/>
        <v>45463</v>
      </c>
      <c r="O6" s="42">
        <f t="shared" si="0"/>
        <v>45464</v>
      </c>
      <c r="P6" s="42">
        <f t="shared" si="0"/>
        <v>45465</v>
      </c>
      <c r="Q6" s="42">
        <f t="shared" si="0"/>
        <v>45466</v>
      </c>
      <c r="R6" s="3"/>
      <c r="S6" s="42">
        <f t="shared" si="1"/>
        <v>45523</v>
      </c>
      <c r="T6" s="42">
        <f t="shared" si="1"/>
        <v>45524</v>
      </c>
      <c r="U6" s="42">
        <f t="shared" si="1"/>
        <v>45525</v>
      </c>
      <c r="V6" s="42">
        <f t="shared" si="1"/>
        <v>45526</v>
      </c>
      <c r="W6" s="42">
        <f t="shared" si="1"/>
        <v>45527</v>
      </c>
      <c r="X6" s="42">
        <f t="shared" si="1"/>
        <v>45528</v>
      </c>
      <c r="Y6" s="42">
        <f t="shared" si="1"/>
        <v>45529</v>
      </c>
    </row>
    <row r="7" spans="1:27" s="4" customFormat="1" ht="9" customHeight="1" x14ac:dyDescent="0.2">
      <c r="A7" s="69"/>
      <c r="B7" s="69"/>
      <c r="C7" s="69"/>
      <c r="D7" s="69"/>
      <c r="E7" s="69"/>
      <c r="F7" s="69"/>
      <c r="G7" s="69"/>
      <c r="H7" s="69"/>
      <c r="I7" s="39"/>
      <c r="J7" s="39"/>
      <c r="K7" s="42">
        <f t="shared" si="0"/>
        <v>45467</v>
      </c>
      <c r="L7" s="42">
        <f t="shared" si="0"/>
        <v>45468</v>
      </c>
      <c r="M7" s="42">
        <f t="shared" si="0"/>
        <v>45469</v>
      </c>
      <c r="N7" s="42">
        <f t="shared" si="0"/>
        <v>45470</v>
      </c>
      <c r="O7" s="42">
        <f t="shared" si="0"/>
        <v>45471</v>
      </c>
      <c r="P7" s="42">
        <f t="shared" si="0"/>
        <v>45472</v>
      </c>
      <c r="Q7" s="42">
        <f t="shared" si="0"/>
        <v>45473</v>
      </c>
      <c r="R7" s="3"/>
      <c r="S7" s="42">
        <f t="shared" si="1"/>
        <v>45530</v>
      </c>
      <c r="T7" s="42">
        <f t="shared" si="1"/>
        <v>45531</v>
      </c>
      <c r="U7" s="42">
        <f t="shared" si="1"/>
        <v>45532</v>
      </c>
      <c r="V7" s="42">
        <f t="shared" si="1"/>
        <v>45533</v>
      </c>
      <c r="W7" s="42">
        <f t="shared" si="1"/>
        <v>45534</v>
      </c>
      <c r="X7" s="42">
        <f t="shared" si="1"/>
        <v>45535</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45474</v>
      </c>
      <c r="B9" s="71"/>
      <c r="C9" s="71">
        <f>C10</f>
        <v>45475</v>
      </c>
      <c r="D9" s="71"/>
      <c r="E9" s="71">
        <f>E10</f>
        <v>45476</v>
      </c>
      <c r="F9" s="71"/>
      <c r="G9" s="71">
        <f>G10</f>
        <v>45477</v>
      </c>
      <c r="H9" s="71"/>
      <c r="I9" s="71">
        <f>I10</f>
        <v>45478</v>
      </c>
      <c r="J9" s="71"/>
      <c r="K9" s="71">
        <f>K10</f>
        <v>45479</v>
      </c>
      <c r="L9" s="71"/>
      <c r="M9" s="71"/>
      <c r="N9" s="71"/>
      <c r="O9" s="71"/>
      <c r="P9" s="71"/>
      <c r="Q9" s="71"/>
      <c r="R9" s="71"/>
      <c r="S9" s="71">
        <f>S10</f>
        <v>45480</v>
      </c>
      <c r="T9" s="71"/>
      <c r="U9" s="71"/>
      <c r="V9" s="71"/>
      <c r="W9" s="71"/>
      <c r="X9" s="71"/>
      <c r="Y9" s="71"/>
      <c r="Z9" s="73"/>
    </row>
    <row r="10" spans="1:27" s="1" customFormat="1" ht="18" x14ac:dyDescent="0.25">
      <c r="A10" s="43">
        <f>$A$1-(WEEKDAY($A$1,1)-(giorno_inizio-1))-IF((WEEKDAY($A$1,1)-(giorno_inizio-1))&lt;=0,7,0)+1</f>
        <v>45474</v>
      </c>
      <c r="B10" s="26"/>
      <c r="C10" s="44">
        <f>A10+1</f>
        <v>45475</v>
      </c>
      <c r="D10" s="25"/>
      <c r="E10" s="44">
        <f>C10+1</f>
        <v>45476</v>
      </c>
      <c r="F10" s="25"/>
      <c r="G10" s="44">
        <f>E10+1</f>
        <v>45477</v>
      </c>
      <c r="H10" s="25"/>
      <c r="I10" s="44">
        <f>G10+1</f>
        <v>45478</v>
      </c>
      <c r="J10" s="25"/>
      <c r="K10" s="59">
        <f>I10+1</f>
        <v>45479</v>
      </c>
      <c r="L10" s="60"/>
      <c r="M10" s="61"/>
      <c r="N10" s="61"/>
      <c r="O10" s="61"/>
      <c r="P10" s="61"/>
      <c r="Q10" s="61"/>
      <c r="R10" s="62"/>
      <c r="S10" s="50">
        <f>K10+1</f>
        <v>45480</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45481</v>
      </c>
      <c r="B16" s="26"/>
      <c r="C16" s="44">
        <f>A16+1</f>
        <v>45482</v>
      </c>
      <c r="D16" s="25"/>
      <c r="E16" s="44">
        <f>C16+1</f>
        <v>45483</v>
      </c>
      <c r="F16" s="25"/>
      <c r="G16" s="44">
        <f>E16+1</f>
        <v>45484</v>
      </c>
      <c r="H16" s="25"/>
      <c r="I16" s="44">
        <f>G16+1</f>
        <v>45485</v>
      </c>
      <c r="J16" s="25"/>
      <c r="K16" s="59">
        <f>I16+1</f>
        <v>45486</v>
      </c>
      <c r="L16" s="60"/>
      <c r="M16" s="61"/>
      <c r="N16" s="61"/>
      <c r="O16" s="61"/>
      <c r="P16" s="61"/>
      <c r="Q16" s="61"/>
      <c r="R16" s="62"/>
      <c r="S16" s="50">
        <f>K16+1</f>
        <v>45487</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45488</v>
      </c>
      <c r="B22" s="26"/>
      <c r="C22" s="44">
        <f>A22+1</f>
        <v>45489</v>
      </c>
      <c r="D22" s="25"/>
      <c r="E22" s="44">
        <f>C22+1</f>
        <v>45490</v>
      </c>
      <c r="F22" s="25"/>
      <c r="G22" s="44">
        <f>E22+1</f>
        <v>45491</v>
      </c>
      <c r="H22" s="25"/>
      <c r="I22" s="44">
        <f>G22+1</f>
        <v>45492</v>
      </c>
      <c r="J22" s="25"/>
      <c r="K22" s="59">
        <f>I22+1</f>
        <v>45493</v>
      </c>
      <c r="L22" s="60"/>
      <c r="M22" s="61"/>
      <c r="N22" s="61"/>
      <c r="O22" s="61"/>
      <c r="P22" s="61"/>
      <c r="Q22" s="61"/>
      <c r="R22" s="62"/>
      <c r="S22" s="50">
        <f>K22+1</f>
        <v>45494</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45495</v>
      </c>
      <c r="B28" s="26"/>
      <c r="C28" s="44">
        <f>A28+1</f>
        <v>45496</v>
      </c>
      <c r="D28" s="25"/>
      <c r="E28" s="44">
        <f>C28+1</f>
        <v>45497</v>
      </c>
      <c r="F28" s="25"/>
      <c r="G28" s="44">
        <f>E28+1</f>
        <v>45498</v>
      </c>
      <c r="H28" s="25"/>
      <c r="I28" s="44">
        <f>G28+1</f>
        <v>45499</v>
      </c>
      <c r="J28" s="25"/>
      <c r="K28" s="59">
        <f>I28+1</f>
        <v>45500</v>
      </c>
      <c r="L28" s="60"/>
      <c r="M28" s="61"/>
      <c r="N28" s="61"/>
      <c r="O28" s="61"/>
      <c r="P28" s="61"/>
      <c r="Q28" s="61"/>
      <c r="R28" s="62"/>
      <c r="S28" s="50">
        <f>K28+1</f>
        <v>45501</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45502</v>
      </c>
      <c r="B34" s="26"/>
      <c r="C34" s="44">
        <f>A34+1</f>
        <v>45503</v>
      </c>
      <c r="D34" s="25"/>
      <c r="E34" s="44">
        <f>C34+1</f>
        <v>45504</v>
      </c>
      <c r="F34" s="25"/>
      <c r="G34" s="44">
        <f>E34+1</f>
        <v>45505</v>
      </c>
      <c r="H34" s="25"/>
      <c r="I34" s="44">
        <f>G34+1</f>
        <v>45506</v>
      </c>
      <c r="J34" s="25"/>
      <c r="K34" s="59">
        <f>I34+1</f>
        <v>45507</v>
      </c>
      <c r="L34" s="60"/>
      <c r="M34" s="61"/>
      <c r="N34" s="61"/>
      <c r="O34" s="61"/>
      <c r="P34" s="61"/>
      <c r="Q34" s="61"/>
      <c r="R34" s="62"/>
      <c r="S34" s="50">
        <f>K34+1</f>
        <v>45508</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45509</v>
      </c>
      <c r="B40" s="26"/>
      <c r="C40" s="44">
        <f>A40+1</f>
        <v>45510</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28" workbookViewId="0">
      <selection activeCell="AA47" sqref="K44: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DATE(Configurazione!D5,Configurazione!D7+7,1)</f>
        <v>45505</v>
      </c>
      <c r="B1" s="69"/>
      <c r="C1" s="69"/>
      <c r="D1" s="69"/>
      <c r="E1" s="69"/>
      <c r="F1" s="69"/>
      <c r="G1" s="69"/>
      <c r="H1" s="69"/>
      <c r="I1" s="39"/>
      <c r="J1" s="39"/>
      <c r="K1" s="72">
        <f>DATE(YEAR(A1),MONTH(A1)-1,1)</f>
        <v>45474</v>
      </c>
      <c r="L1" s="72"/>
      <c r="M1" s="72"/>
      <c r="N1" s="72"/>
      <c r="O1" s="72"/>
      <c r="P1" s="72"/>
      <c r="Q1" s="72"/>
      <c r="S1" s="72">
        <f>DATE(YEAR(A1),MONTH(A1)+1,1)</f>
        <v>45536</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f t="shared" ref="K3:Q8" si="0">IF(MONTH($K$1)&lt;&gt;MONTH($K$1-(WEEKDAY($K$1,1)-(giorno_inizio-1))-IF((WEEKDAY($K$1,1)-(giorno_inizio-1))&lt;=0,7,0)+(ROW(K3)-ROW($K$3))*7+(COLUMN(K3)-COLUMN($K$3)+1)),"",$K$1-(WEEKDAY($K$1,1)-(giorno_inizio-1))-IF((WEEKDAY($K$1,1)-(giorno_inizio-1))&lt;=0,7,0)+(ROW(K3)-ROW($K$3))*7+(COLUMN(K3)-COLUMN($K$3)+1))</f>
        <v>45474</v>
      </c>
      <c r="L3" s="42">
        <f t="shared" si="0"/>
        <v>45475</v>
      </c>
      <c r="M3" s="42">
        <f t="shared" si="0"/>
        <v>45476</v>
      </c>
      <c r="N3" s="42">
        <f t="shared" si="0"/>
        <v>45477</v>
      </c>
      <c r="O3" s="42">
        <f t="shared" si="0"/>
        <v>45478</v>
      </c>
      <c r="P3" s="42">
        <f t="shared" si="0"/>
        <v>45479</v>
      </c>
      <c r="Q3" s="42">
        <f t="shared" si="0"/>
        <v>45480</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t="str">
        <f t="shared" si="1"/>
        <v/>
      </c>
      <c r="X3" s="42" t="str">
        <f t="shared" si="1"/>
        <v/>
      </c>
      <c r="Y3" s="42">
        <f t="shared" si="1"/>
        <v>45536</v>
      </c>
    </row>
    <row r="4" spans="1:27" s="4" customFormat="1" ht="9" customHeight="1" x14ac:dyDescent="0.2">
      <c r="A4" s="69"/>
      <c r="B4" s="69"/>
      <c r="C4" s="69"/>
      <c r="D4" s="69"/>
      <c r="E4" s="69"/>
      <c r="F4" s="69"/>
      <c r="G4" s="69"/>
      <c r="H4" s="69"/>
      <c r="I4" s="39"/>
      <c r="J4" s="39"/>
      <c r="K4" s="42">
        <f t="shared" si="0"/>
        <v>45481</v>
      </c>
      <c r="L4" s="42">
        <f t="shared" si="0"/>
        <v>45482</v>
      </c>
      <c r="M4" s="42">
        <f t="shared" si="0"/>
        <v>45483</v>
      </c>
      <c r="N4" s="42">
        <f t="shared" si="0"/>
        <v>45484</v>
      </c>
      <c r="O4" s="42">
        <f t="shared" si="0"/>
        <v>45485</v>
      </c>
      <c r="P4" s="42">
        <f t="shared" si="0"/>
        <v>45486</v>
      </c>
      <c r="Q4" s="42">
        <f t="shared" si="0"/>
        <v>45487</v>
      </c>
      <c r="R4" s="3"/>
      <c r="S4" s="42">
        <f t="shared" si="1"/>
        <v>45537</v>
      </c>
      <c r="T4" s="42">
        <f t="shared" si="1"/>
        <v>45538</v>
      </c>
      <c r="U4" s="42">
        <f t="shared" si="1"/>
        <v>45539</v>
      </c>
      <c r="V4" s="42">
        <f t="shared" si="1"/>
        <v>45540</v>
      </c>
      <c r="W4" s="42">
        <f t="shared" si="1"/>
        <v>45541</v>
      </c>
      <c r="X4" s="42">
        <f t="shared" si="1"/>
        <v>45542</v>
      </c>
      <c r="Y4" s="42">
        <f t="shared" si="1"/>
        <v>45543</v>
      </c>
    </row>
    <row r="5" spans="1:27" s="4" customFormat="1" ht="9" customHeight="1" x14ac:dyDescent="0.2">
      <c r="A5" s="69"/>
      <c r="B5" s="69"/>
      <c r="C5" s="69"/>
      <c r="D5" s="69"/>
      <c r="E5" s="69"/>
      <c r="F5" s="69"/>
      <c r="G5" s="69"/>
      <c r="H5" s="69"/>
      <c r="I5" s="39"/>
      <c r="J5" s="39"/>
      <c r="K5" s="42">
        <f t="shared" si="0"/>
        <v>45488</v>
      </c>
      <c r="L5" s="42">
        <f t="shared" si="0"/>
        <v>45489</v>
      </c>
      <c r="M5" s="42">
        <f t="shared" si="0"/>
        <v>45490</v>
      </c>
      <c r="N5" s="42">
        <f t="shared" si="0"/>
        <v>45491</v>
      </c>
      <c r="O5" s="42">
        <f t="shared" si="0"/>
        <v>45492</v>
      </c>
      <c r="P5" s="42">
        <f t="shared" si="0"/>
        <v>45493</v>
      </c>
      <c r="Q5" s="42">
        <f t="shared" si="0"/>
        <v>45494</v>
      </c>
      <c r="R5" s="3"/>
      <c r="S5" s="42">
        <f t="shared" si="1"/>
        <v>45544</v>
      </c>
      <c r="T5" s="42">
        <f t="shared" si="1"/>
        <v>45545</v>
      </c>
      <c r="U5" s="42">
        <f t="shared" si="1"/>
        <v>45546</v>
      </c>
      <c r="V5" s="42">
        <f t="shared" si="1"/>
        <v>45547</v>
      </c>
      <c r="W5" s="42">
        <f t="shared" si="1"/>
        <v>45548</v>
      </c>
      <c r="X5" s="42">
        <f t="shared" si="1"/>
        <v>45549</v>
      </c>
      <c r="Y5" s="42">
        <f t="shared" si="1"/>
        <v>45550</v>
      </c>
    </row>
    <row r="6" spans="1:27" s="4" customFormat="1" ht="9" customHeight="1" x14ac:dyDescent="0.2">
      <c r="A6" s="69"/>
      <c r="B6" s="69"/>
      <c r="C6" s="69"/>
      <c r="D6" s="69"/>
      <c r="E6" s="69"/>
      <c r="F6" s="69"/>
      <c r="G6" s="69"/>
      <c r="H6" s="69"/>
      <c r="I6" s="39"/>
      <c r="J6" s="39"/>
      <c r="K6" s="42">
        <f t="shared" si="0"/>
        <v>45495</v>
      </c>
      <c r="L6" s="42">
        <f t="shared" si="0"/>
        <v>45496</v>
      </c>
      <c r="M6" s="42">
        <f t="shared" si="0"/>
        <v>45497</v>
      </c>
      <c r="N6" s="42">
        <f t="shared" si="0"/>
        <v>45498</v>
      </c>
      <c r="O6" s="42">
        <f t="shared" si="0"/>
        <v>45499</v>
      </c>
      <c r="P6" s="42">
        <f t="shared" si="0"/>
        <v>45500</v>
      </c>
      <c r="Q6" s="42">
        <f t="shared" si="0"/>
        <v>45501</v>
      </c>
      <c r="R6" s="3"/>
      <c r="S6" s="42">
        <f t="shared" si="1"/>
        <v>45551</v>
      </c>
      <c r="T6" s="42">
        <f t="shared" si="1"/>
        <v>45552</v>
      </c>
      <c r="U6" s="42">
        <f t="shared" si="1"/>
        <v>45553</v>
      </c>
      <c r="V6" s="42">
        <f t="shared" si="1"/>
        <v>45554</v>
      </c>
      <c r="W6" s="42">
        <f t="shared" si="1"/>
        <v>45555</v>
      </c>
      <c r="X6" s="42">
        <f t="shared" si="1"/>
        <v>45556</v>
      </c>
      <c r="Y6" s="42">
        <f t="shared" si="1"/>
        <v>45557</v>
      </c>
    </row>
    <row r="7" spans="1:27" s="4" customFormat="1" ht="9" customHeight="1" x14ac:dyDescent="0.2">
      <c r="A7" s="69"/>
      <c r="B7" s="69"/>
      <c r="C7" s="69"/>
      <c r="D7" s="69"/>
      <c r="E7" s="69"/>
      <c r="F7" s="69"/>
      <c r="G7" s="69"/>
      <c r="H7" s="69"/>
      <c r="I7" s="39"/>
      <c r="J7" s="39"/>
      <c r="K7" s="42">
        <f t="shared" si="0"/>
        <v>45502</v>
      </c>
      <c r="L7" s="42">
        <f t="shared" si="0"/>
        <v>45503</v>
      </c>
      <c r="M7" s="42">
        <f t="shared" si="0"/>
        <v>45504</v>
      </c>
      <c r="N7" s="42" t="str">
        <f t="shared" si="0"/>
        <v/>
      </c>
      <c r="O7" s="42" t="str">
        <f t="shared" si="0"/>
        <v/>
      </c>
      <c r="P7" s="42" t="str">
        <f t="shared" si="0"/>
        <v/>
      </c>
      <c r="Q7" s="42" t="str">
        <f t="shared" si="0"/>
        <v/>
      </c>
      <c r="R7" s="3"/>
      <c r="S7" s="42">
        <f t="shared" si="1"/>
        <v>45558</v>
      </c>
      <c r="T7" s="42">
        <f t="shared" si="1"/>
        <v>45559</v>
      </c>
      <c r="U7" s="42">
        <f t="shared" si="1"/>
        <v>45560</v>
      </c>
      <c r="V7" s="42">
        <f t="shared" si="1"/>
        <v>45561</v>
      </c>
      <c r="W7" s="42">
        <f t="shared" si="1"/>
        <v>45562</v>
      </c>
      <c r="X7" s="42">
        <f t="shared" si="1"/>
        <v>45563</v>
      </c>
      <c r="Y7" s="42">
        <f t="shared" si="1"/>
        <v>45564</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f t="shared" si="1"/>
        <v>45565</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45502</v>
      </c>
      <c r="B9" s="71"/>
      <c r="C9" s="71">
        <f>C10</f>
        <v>45503</v>
      </c>
      <c r="D9" s="71"/>
      <c r="E9" s="71">
        <f>E10</f>
        <v>45504</v>
      </c>
      <c r="F9" s="71"/>
      <c r="G9" s="71">
        <f>G10</f>
        <v>45505</v>
      </c>
      <c r="H9" s="71"/>
      <c r="I9" s="71">
        <f>I10</f>
        <v>45506</v>
      </c>
      <c r="J9" s="71"/>
      <c r="K9" s="71">
        <f>K10</f>
        <v>45507</v>
      </c>
      <c r="L9" s="71"/>
      <c r="M9" s="71"/>
      <c r="N9" s="71"/>
      <c r="O9" s="71"/>
      <c r="P9" s="71"/>
      <c r="Q9" s="71"/>
      <c r="R9" s="71"/>
      <c r="S9" s="71">
        <f>S10</f>
        <v>45508</v>
      </c>
      <c r="T9" s="71"/>
      <c r="U9" s="71"/>
      <c r="V9" s="71"/>
      <c r="W9" s="71"/>
      <c r="X9" s="71"/>
      <c r="Y9" s="71"/>
      <c r="Z9" s="73"/>
    </row>
    <row r="10" spans="1:27" s="1" customFormat="1" ht="18" x14ac:dyDescent="0.25">
      <c r="A10" s="43">
        <f>$A$1-(WEEKDAY($A$1,1)-(giorno_inizio-1))-IF((WEEKDAY($A$1,1)-(giorno_inizio-1))&lt;=0,7,0)+1</f>
        <v>45502</v>
      </c>
      <c r="B10" s="26"/>
      <c r="C10" s="44">
        <f>A10+1</f>
        <v>45503</v>
      </c>
      <c r="D10" s="25"/>
      <c r="E10" s="44">
        <f>C10+1</f>
        <v>45504</v>
      </c>
      <c r="F10" s="25"/>
      <c r="G10" s="44">
        <f>E10+1</f>
        <v>45505</v>
      </c>
      <c r="H10" s="25"/>
      <c r="I10" s="44">
        <f>G10+1</f>
        <v>45506</v>
      </c>
      <c r="J10" s="25"/>
      <c r="K10" s="59">
        <f>I10+1</f>
        <v>45507</v>
      </c>
      <c r="L10" s="60"/>
      <c r="M10" s="61"/>
      <c r="N10" s="61"/>
      <c r="O10" s="61"/>
      <c r="P10" s="61"/>
      <c r="Q10" s="61"/>
      <c r="R10" s="62"/>
      <c r="S10" s="50">
        <f>K10+1</f>
        <v>45508</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45509</v>
      </c>
      <c r="B16" s="26"/>
      <c r="C16" s="44">
        <f>A16+1</f>
        <v>45510</v>
      </c>
      <c r="D16" s="25"/>
      <c r="E16" s="44">
        <f>C16+1</f>
        <v>45511</v>
      </c>
      <c r="F16" s="25"/>
      <c r="G16" s="44">
        <f>E16+1</f>
        <v>45512</v>
      </c>
      <c r="H16" s="25"/>
      <c r="I16" s="44">
        <f>G16+1</f>
        <v>45513</v>
      </c>
      <c r="J16" s="25"/>
      <c r="K16" s="59">
        <f>I16+1</f>
        <v>45514</v>
      </c>
      <c r="L16" s="60"/>
      <c r="M16" s="61"/>
      <c r="N16" s="61"/>
      <c r="O16" s="61"/>
      <c r="P16" s="61"/>
      <c r="Q16" s="61"/>
      <c r="R16" s="62"/>
      <c r="S16" s="50">
        <f>K16+1</f>
        <v>45515</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45516</v>
      </c>
      <c r="B22" s="26"/>
      <c r="C22" s="44">
        <f>A22+1</f>
        <v>45517</v>
      </c>
      <c r="D22" s="25"/>
      <c r="E22" s="44">
        <f>C22+1</f>
        <v>45518</v>
      </c>
      <c r="F22" s="25"/>
      <c r="G22" s="44">
        <f>E22+1</f>
        <v>45519</v>
      </c>
      <c r="H22" s="25"/>
      <c r="I22" s="44">
        <f>G22+1</f>
        <v>45520</v>
      </c>
      <c r="J22" s="25"/>
      <c r="K22" s="59">
        <f>I22+1</f>
        <v>45521</v>
      </c>
      <c r="L22" s="60"/>
      <c r="M22" s="61"/>
      <c r="N22" s="61"/>
      <c r="O22" s="61"/>
      <c r="P22" s="61"/>
      <c r="Q22" s="61"/>
      <c r="R22" s="62"/>
      <c r="S22" s="50">
        <f>K22+1</f>
        <v>45522</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45523</v>
      </c>
      <c r="B28" s="26"/>
      <c r="C28" s="44">
        <f>A28+1</f>
        <v>45524</v>
      </c>
      <c r="D28" s="25"/>
      <c r="E28" s="44">
        <f>C28+1</f>
        <v>45525</v>
      </c>
      <c r="F28" s="25"/>
      <c r="G28" s="44">
        <f>E28+1</f>
        <v>45526</v>
      </c>
      <c r="H28" s="25"/>
      <c r="I28" s="44">
        <f>G28+1</f>
        <v>45527</v>
      </c>
      <c r="J28" s="25"/>
      <c r="K28" s="59">
        <f>I28+1</f>
        <v>45528</v>
      </c>
      <c r="L28" s="60"/>
      <c r="M28" s="61"/>
      <c r="N28" s="61"/>
      <c r="O28" s="61"/>
      <c r="P28" s="61"/>
      <c r="Q28" s="61"/>
      <c r="R28" s="62"/>
      <c r="S28" s="50">
        <f>K28+1</f>
        <v>45529</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45530</v>
      </c>
      <c r="B34" s="26"/>
      <c r="C34" s="44">
        <f>A34+1</f>
        <v>45531</v>
      </c>
      <c r="D34" s="25"/>
      <c r="E34" s="44">
        <f>C34+1</f>
        <v>45532</v>
      </c>
      <c r="F34" s="25"/>
      <c r="G34" s="44">
        <f>E34+1</f>
        <v>45533</v>
      </c>
      <c r="H34" s="25"/>
      <c r="I34" s="44">
        <f>G34+1</f>
        <v>45534</v>
      </c>
      <c r="J34" s="25"/>
      <c r="K34" s="59">
        <f>I34+1</f>
        <v>45535</v>
      </c>
      <c r="L34" s="60"/>
      <c r="M34" s="61"/>
      <c r="N34" s="61"/>
      <c r="O34" s="61"/>
      <c r="P34" s="61"/>
      <c r="Q34" s="61"/>
      <c r="R34" s="62"/>
      <c r="S34" s="50">
        <f>K34+1</f>
        <v>45536</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45537</v>
      </c>
      <c r="B40" s="26"/>
      <c r="C40" s="44">
        <f>A40+1</f>
        <v>45538</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28" workbookViewId="0">
      <selection activeCell="AA48" sqref="K44: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9">
        <f>DATE(Configurazione!D5,Configurazione!D7+8,1)</f>
        <v>45536</v>
      </c>
      <c r="B1" s="69"/>
      <c r="C1" s="69"/>
      <c r="D1" s="69"/>
      <c r="E1" s="69"/>
      <c r="F1" s="69"/>
      <c r="G1" s="69"/>
      <c r="H1" s="69"/>
      <c r="I1" s="39"/>
      <c r="J1" s="39"/>
      <c r="K1" s="72">
        <f>DATE(YEAR(A1),MONTH(A1)-1,1)</f>
        <v>45505</v>
      </c>
      <c r="L1" s="72"/>
      <c r="M1" s="72"/>
      <c r="N1" s="72"/>
      <c r="O1" s="72"/>
      <c r="P1" s="72"/>
      <c r="Q1" s="72"/>
      <c r="S1" s="72">
        <f>DATE(YEAR(A1),MONTH(A1)+1,1)</f>
        <v>45566</v>
      </c>
      <c r="T1" s="72"/>
      <c r="U1" s="72"/>
      <c r="V1" s="72"/>
      <c r="W1" s="72"/>
      <c r="X1" s="72"/>
      <c r="Y1" s="72"/>
    </row>
    <row r="2" spans="1:27" s="3" customFormat="1" ht="11.25" customHeight="1" x14ac:dyDescent="0.25">
      <c r="A2" s="69"/>
      <c r="B2" s="69"/>
      <c r="C2" s="69"/>
      <c r="D2" s="69"/>
      <c r="E2" s="69"/>
      <c r="F2" s="69"/>
      <c r="G2" s="69"/>
      <c r="H2" s="6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69"/>
      <c r="B3" s="69"/>
      <c r="C3" s="69"/>
      <c r="D3" s="69"/>
      <c r="E3" s="69"/>
      <c r="F3" s="69"/>
      <c r="G3" s="69"/>
      <c r="H3" s="6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f t="shared" si="0"/>
        <v>45505</v>
      </c>
      <c r="O3" s="42">
        <f t="shared" si="0"/>
        <v>45506</v>
      </c>
      <c r="P3" s="42">
        <f t="shared" si="0"/>
        <v>45507</v>
      </c>
      <c r="Q3" s="42">
        <f t="shared" si="0"/>
        <v>45508</v>
      </c>
      <c r="R3" s="3"/>
      <c r="S3" s="42" t="str">
        <f t="shared" ref="S3:Y8" si="1">IF(MONTH($S$1)&lt;&gt;MONTH($S$1-(WEEKDAY($S$1,1)-(giorno_inizio-1))-IF((WEEKDAY($S$1,1)-(giorno_inizio-1))&lt;=0,7,0)+(ROW(S3)-ROW($S$3))*7+(COLUMN(S3)-COLUMN($S$3)+1)),"",$S$1-(WEEKDAY($S$1,1)-(giorno_inizio-1))-IF((WEEKDAY($S$1,1)-(giorno_inizio-1))&lt;=0,7,0)+(ROW(S3)-ROW($S$3))*7+(COLUMN(S3)-COLUMN($S$3)+1))</f>
        <v/>
      </c>
      <c r="T3" s="42">
        <f t="shared" si="1"/>
        <v>45566</v>
      </c>
      <c r="U3" s="42">
        <f t="shared" si="1"/>
        <v>45567</v>
      </c>
      <c r="V3" s="42">
        <f t="shared" si="1"/>
        <v>45568</v>
      </c>
      <c r="W3" s="42">
        <f t="shared" si="1"/>
        <v>45569</v>
      </c>
      <c r="X3" s="42">
        <f t="shared" si="1"/>
        <v>45570</v>
      </c>
      <c r="Y3" s="42">
        <f t="shared" si="1"/>
        <v>45571</v>
      </c>
    </row>
    <row r="4" spans="1:27" s="4" customFormat="1" ht="9" customHeight="1" x14ac:dyDescent="0.2">
      <c r="A4" s="69"/>
      <c r="B4" s="69"/>
      <c r="C4" s="69"/>
      <c r="D4" s="69"/>
      <c r="E4" s="69"/>
      <c r="F4" s="69"/>
      <c r="G4" s="69"/>
      <c r="H4" s="69"/>
      <c r="I4" s="39"/>
      <c r="J4" s="39"/>
      <c r="K4" s="42">
        <f t="shared" si="0"/>
        <v>45509</v>
      </c>
      <c r="L4" s="42">
        <f t="shared" si="0"/>
        <v>45510</v>
      </c>
      <c r="M4" s="42">
        <f t="shared" si="0"/>
        <v>45511</v>
      </c>
      <c r="N4" s="42">
        <f t="shared" si="0"/>
        <v>45512</v>
      </c>
      <c r="O4" s="42">
        <f t="shared" si="0"/>
        <v>45513</v>
      </c>
      <c r="P4" s="42">
        <f t="shared" si="0"/>
        <v>45514</v>
      </c>
      <c r="Q4" s="42">
        <f t="shared" si="0"/>
        <v>45515</v>
      </c>
      <c r="R4" s="3"/>
      <c r="S4" s="42">
        <f t="shared" si="1"/>
        <v>45572</v>
      </c>
      <c r="T4" s="42">
        <f t="shared" si="1"/>
        <v>45573</v>
      </c>
      <c r="U4" s="42">
        <f t="shared" si="1"/>
        <v>45574</v>
      </c>
      <c r="V4" s="42">
        <f t="shared" si="1"/>
        <v>45575</v>
      </c>
      <c r="W4" s="42">
        <f t="shared" si="1"/>
        <v>45576</v>
      </c>
      <c r="X4" s="42">
        <f t="shared" si="1"/>
        <v>45577</v>
      </c>
      <c r="Y4" s="42">
        <f t="shared" si="1"/>
        <v>45578</v>
      </c>
    </row>
    <row r="5" spans="1:27" s="4" customFormat="1" ht="9" customHeight="1" x14ac:dyDescent="0.2">
      <c r="A5" s="69"/>
      <c r="B5" s="69"/>
      <c r="C5" s="69"/>
      <c r="D5" s="69"/>
      <c r="E5" s="69"/>
      <c r="F5" s="69"/>
      <c r="G5" s="69"/>
      <c r="H5" s="69"/>
      <c r="I5" s="39"/>
      <c r="J5" s="39"/>
      <c r="K5" s="42">
        <f t="shared" si="0"/>
        <v>45516</v>
      </c>
      <c r="L5" s="42">
        <f t="shared" si="0"/>
        <v>45517</v>
      </c>
      <c r="M5" s="42">
        <f t="shared" si="0"/>
        <v>45518</v>
      </c>
      <c r="N5" s="42">
        <f t="shared" si="0"/>
        <v>45519</v>
      </c>
      <c r="O5" s="42">
        <f t="shared" si="0"/>
        <v>45520</v>
      </c>
      <c r="P5" s="42">
        <f t="shared" si="0"/>
        <v>45521</v>
      </c>
      <c r="Q5" s="42">
        <f t="shared" si="0"/>
        <v>45522</v>
      </c>
      <c r="R5" s="3"/>
      <c r="S5" s="42">
        <f t="shared" si="1"/>
        <v>45579</v>
      </c>
      <c r="T5" s="42">
        <f t="shared" si="1"/>
        <v>45580</v>
      </c>
      <c r="U5" s="42">
        <f t="shared" si="1"/>
        <v>45581</v>
      </c>
      <c r="V5" s="42">
        <f t="shared" si="1"/>
        <v>45582</v>
      </c>
      <c r="W5" s="42">
        <f t="shared" si="1"/>
        <v>45583</v>
      </c>
      <c r="X5" s="42">
        <f t="shared" si="1"/>
        <v>45584</v>
      </c>
      <c r="Y5" s="42">
        <f t="shared" si="1"/>
        <v>45585</v>
      </c>
    </row>
    <row r="6" spans="1:27" s="4" customFormat="1" ht="9" customHeight="1" x14ac:dyDescent="0.2">
      <c r="A6" s="69"/>
      <c r="B6" s="69"/>
      <c r="C6" s="69"/>
      <c r="D6" s="69"/>
      <c r="E6" s="69"/>
      <c r="F6" s="69"/>
      <c r="G6" s="69"/>
      <c r="H6" s="69"/>
      <c r="I6" s="39"/>
      <c r="J6" s="39"/>
      <c r="K6" s="42">
        <f t="shared" si="0"/>
        <v>45523</v>
      </c>
      <c r="L6" s="42">
        <f t="shared" si="0"/>
        <v>45524</v>
      </c>
      <c r="M6" s="42">
        <f t="shared" si="0"/>
        <v>45525</v>
      </c>
      <c r="N6" s="42">
        <f t="shared" si="0"/>
        <v>45526</v>
      </c>
      <c r="O6" s="42">
        <f t="shared" si="0"/>
        <v>45527</v>
      </c>
      <c r="P6" s="42">
        <f t="shared" si="0"/>
        <v>45528</v>
      </c>
      <c r="Q6" s="42">
        <f t="shared" si="0"/>
        <v>45529</v>
      </c>
      <c r="R6" s="3"/>
      <c r="S6" s="42">
        <f t="shared" si="1"/>
        <v>45586</v>
      </c>
      <c r="T6" s="42">
        <f t="shared" si="1"/>
        <v>45587</v>
      </c>
      <c r="U6" s="42">
        <f t="shared" si="1"/>
        <v>45588</v>
      </c>
      <c r="V6" s="42">
        <f t="shared" si="1"/>
        <v>45589</v>
      </c>
      <c r="W6" s="42">
        <f t="shared" si="1"/>
        <v>45590</v>
      </c>
      <c r="X6" s="42">
        <f t="shared" si="1"/>
        <v>45591</v>
      </c>
      <c r="Y6" s="42">
        <f t="shared" si="1"/>
        <v>45592</v>
      </c>
    </row>
    <row r="7" spans="1:27" s="4" customFormat="1" ht="9" customHeight="1" x14ac:dyDescent="0.2">
      <c r="A7" s="69"/>
      <c r="B7" s="69"/>
      <c r="C7" s="69"/>
      <c r="D7" s="69"/>
      <c r="E7" s="69"/>
      <c r="F7" s="69"/>
      <c r="G7" s="69"/>
      <c r="H7" s="69"/>
      <c r="I7" s="39"/>
      <c r="J7" s="39"/>
      <c r="K7" s="42">
        <f t="shared" si="0"/>
        <v>45530</v>
      </c>
      <c r="L7" s="42">
        <f t="shared" si="0"/>
        <v>45531</v>
      </c>
      <c r="M7" s="42">
        <f t="shared" si="0"/>
        <v>45532</v>
      </c>
      <c r="N7" s="42">
        <f t="shared" si="0"/>
        <v>45533</v>
      </c>
      <c r="O7" s="42">
        <f t="shared" si="0"/>
        <v>45534</v>
      </c>
      <c r="P7" s="42">
        <f t="shared" si="0"/>
        <v>45535</v>
      </c>
      <c r="Q7" s="42" t="str">
        <f t="shared" si="0"/>
        <v/>
      </c>
      <c r="R7" s="3"/>
      <c r="S7" s="42">
        <f t="shared" si="1"/>
        <v>45593</v>
      </c>
      <c r="T7" s="42">
        <f t="shared" si="1"/>
        <v>45594</v>
      </c>
      <c r="U7" s="42">
        <f t="shared" si="1"/>
        <v>45595</v>
      </c>
      <c r="V7" s="42">
        <f t="shared" si="1"/>
        <v>45596</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70">
        <f>A10</f>
        <v>45530</v>
      </c>
      <c r="B9" s="71"/>
      <c r="C9" s="71">
        <f>C10</f>
        <v>45531</v>
      </c>
      <c r="D9" s="71"/>
      <c r="E9" s="71">
        <f>E10</f>
        <v>45532</v>
      </c>
      <c r="F9" s="71"/>
      <c r="G9" s="71">
        <f>G10</f>
        <v>45533</v>
      </c>
      <c r="H9" s="71"/>
      <c r="I9" s="71">
        <f>I10</f>
        <v>45534</v>
      </c>
      <c r="J9" s="71"/>
      <c r="K9" s="71">
        <f>K10</f>
        <v>45535</v>
      </c>
      <c r="L9" s="71"/>
      <c r="M9" s="71"/>
      <c r="N9" s="71"/>
      <c r="O9" s="71"/>
      <c r="P9" s="71"/>
      <c r="Q9" s="71"/>
      <c r="R9" s="71"/>
      <c r="S9" s="71">
        <f>S10</f>
        <v>45536</v>
      </c>
      <c r="T9" s="71"/>
      <c r="U9" s="71"/>
      <c r="V9" s="71"/>
      <c r="W9" s="71"/>
      <c r="X9" s="71"/>
      <c r="Y9" s="71"/>
      <c r="Z9" s="73"/>
    </row>
    <row r="10" spans="1:27" s="1" customFormat="1" ht="18" x14ac:dyDescent="0.25">
      <c r="A10" s="43">
        <f>$A$1-(WEEKDAY($A$1,1)-(giorno_inizio-1))-IF((WEEKDAY($A$1,1)-(giorno_inizio-1))&lt;=0,7,0)+1</f>
        <v>45530</v>
      </c>
      <c r="B10" s="26"/>
      <c r="C10" s="44">
        <f>A10+1</f>
        <v>45531</v>
      </c>
      <c r="D10" s="25"/>
      <c r="E10" s="44">
        <f>C10+1</f>
        <v>45532</v>
      </c>
      <c r="F10" s="25"/>
      <c r="G10" s="44">
        <f>E10+1</f>
        <v>45533</v>
      </c>
      <c r="H10" s="25"/>
      <c r="I10" s="44">
        <f>G10+1</f>
        <v>45534</v>
      </c>
      <c r="J10" s="25"/>
      <c r="K10" s="59">
        <f>I10+1</f>
        <v>45535</v>
      </c>
      <c r="L10" s="60"/>
      <c r="M10" s="61"/>
      <c r="N10" s="61"/>
      <c r="O10" s="61"/>
      <c r="P10" s="61"/>
      <c r="Q10" s="61"/>
      <c r="R10" s="62"/>
      <c r="S10" s="50">
        <f>K10+1</f>
        <v>45536</v>
      </c>
      <c r="T10" s="51"/>
      <c r="U10" s="52"/>
      <c r="V10" s="52"/>
      <c r="W10" s="52"/>
      <c r="X10" s="52"/>
      <c r="Y10" s="52"/>
      <c r="Z10" s="53"/>
    </row>
    <row r="11" spans="1:27" s="1" customFormat="1" x14ac:dyDescent="0.25">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5">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5">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5">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5">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 x14ac:dyDescent="0.25">
      <c r="A16" s="43">
        <f>S10+1</f>
        <v>45537</v>
      </c>
      <c r="B16" s="26"/>
      <c r="C16" s="44">
        <f>A16+1</f>
        <v>45538</v>
      </c>
      <c r="D16" s="25"/>
      <c r="E16" s="44">
        <f>C16+1</f>
        <v>45539</v>
      </c>
      <c r="F16" s="25"/>
      <c r="G16" s="44">
        <f>E16+1</f>
        <v>45540</v>
      </c>
      <c r="H16" s="25"/>
      <c r="I16" s="44">
        <f>G16+1</f>
        <v>45541</v>
      </c>
      <c r="J16" s="25"/>
      <c r="K16" s="59">
        <f>I16+1</f>
        <v>45542</v>
      </c>
      <c r="L16" s="60"/>
      <c r="M16" s="61"/>
      <c r="N16" s="61"/>
      <c r="O16" s="61"/>
      <c r="P16" s="61"/>
      <c r="Q16" s="61"/>
      <c r="R16" s="62"/>
      <c r="S16" s="50">
        <f>K16+1</f>
        <v>45543</v>
      </c>
      <c r="T16" s="51"/>
      <c r="U16" s="52"/>
      <c r="V16" s="52"/>
      <c r="W16" s="52"/>
      <c r="X16" s="52"/>
      <c r="Y16" s="52"/>
      <c r="Z16" s="53"/>
    </row>
    <row r="17" spans="1:27" s="1" customFormat="1" x14ac:dyDescent="0.25">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5">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5">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5">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5">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 x14ac:dyDescent="0.25">
      <c r="A22" s="43">
        <f>S16+1</f>
        <v>45544</v>
      </c>
      <c r="B22" s="26"/>
      <c r="C22" s="44">
        <f>A22+1</f>
        <v>45545</v>
      </c>
      <c r="D22" s="25"/>
      <c r="E22" s="44">
        <f>C22+1</f>
        <v>45546</v>
      </c>
      <c r="F22" s="25"/>
      <c r="G22" s="44">
        <f>E22+1</f>
        <v>45547</v>
      </c>
      <c r="H22" s="25"/>
      <c r="I22" s="44">
        <f>G22+1</f>
        <v>45548</v>
      </c>
      <c r="J22" s="25"/>
      <c r="K22" s="59">
        <f>I22+1</f>
        <v>45549</v>
      </c>
      <c r="L22" s="60"/>
      <c r="M22" s="61"/>
      <c r="N22" s="61"/>
      <c r="O22" s="61"/>
      <c r="P22" s="61"/>
      <c r="Q22" s="61"/>
      <c r="R22" s="62"/>
      <c r="S22" s="50">
        <f>K22+1</f>
        <v>45550</v>
      </c>
      <c r="T22" s="51"/>
      <c r="U22" s="52"/>
      <c r="V22" s="52"/>
      <c r="W22" s="52"/>
      <c r="X22" s="52"/>
      <c r="Y22" s="52"/>
      <c r="Z22" s="53"/>
    </row>
    <row r="23" spans="1:27" s="1" customFormat="1" x14ac:dyDescent="0.25">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5">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5">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5">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5">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 x14ac:dyDescent="0.25">
      <c r="A28" s="43">
        <f>S22+1</f>
        <v>45551</v>
      </c>
      <c r="B28" s="26"/>
      <c r="C28" s="44">
        <f>A28+1</f>
        <v>45552</v>
      </c>
      <c r="D28" s="25"/>
      <c r="E28" s="44">
        <f>C28+1</f>
        <v>45553</v>
      </c>
      <c r="F28" s="25"/>
      <c r="G28" s="44">
        <f>E28+1</f>
        <v>45554</v>
      </c>
      <c r="H28" s="25"/>
      <c r="I28" s="44">
        <f>G28+1</f>
        <v>45555</v>
      </c>
      <c r="J28" s="25"/>
      <c r="K28" s="59">
        <f>I28+1</f>
        <v>45556</v>
      </c>
      <c r="L28" s="60"/>
      <c r="M28" s="61"/>
      <c r="N28" s="61"/>
      <c r="O28" s="61"/>
      <c r="P28" s="61"/>
      <c r="Q28" s="61"/>
      <c r="R28" s="62"/>
      <c r="S28" s="50">
        <f>K28+1</f>
        <v>45557</v>
      </c>
      <c r="T28" s="51"/>
      <c r="U28" s="52"/>
      <c r="V28" s="52"/>
      <c r="W28" s="52"/>
      <c r="X28" s="52"/>
      <c r="Y28" s="52"/>
      <c r="Z28" s="53"/>
    </row>
    <row r="29" spans="1:27" s="1" customFormat="1" x14ac:dyDescent="0.25">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5">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5">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5">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5">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 x14ac:dyDescent="0.25">
      <c r="A34" s="43">
        <f>S28+1</f>
        <v>45558</v>
      </c>
      <c r="B34" s="26"/>
      <c r="C34" s="44">
        <f>A34+1</f>
        <v>45559</v>
      </c>
      <c r="D34" s="25"/>
      <c r="E34" s="44">
        <f>C34+1</f>
        <v>45560</v>
      </c>
      <c r="F34" s="25"/>
      <c r="G34" s="44">
        <f>E34+1</f>
        <v>45561</v>
      </c>
      <c r="H34" s="25"/>
      <c r="I34" s="44">
        <f>G34+1</f>
        <v>45562</v>
      </c>
      <c r="J34" s="25"/>
      <c r="K34" s="59">
        <f>I34+1</f>
        <v>45563</v>
      </c>
      <c r="L34" s="60"/>
      <c r="M34" s="61"/>
      <c r="N34" s="61"/>
      <c r="O34" s="61"/>
      <c r="P34" s="61"/>
      <c r="Q34" s="61"/>
      <c r="R34" s="62"/>
      <c r="S34" s="50">
        <f>K34+1</f>
        <v>45564</v>
      </c>
      <c r="T34" s="51"/>
      <c r="U34" s="52"/>
      <c r="V34" s="52"/>
      <c r="W34" s="52"/>
      <c r="X34" s="52"/>
      <c r="Y34" s="52"/>
      <c r="Z34" s="53"/>
    </row>
    <row r="35" spans="1:27" s="1" customFormat="1" x14ac:dyDescent="0.25">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5">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5">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5">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5">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 x14ac:dyDescent="0.25">
      <c r="A40" s="43">
        <f>S34+1</f>
        <v>45565</v>
      </c>
      <c r="B40" s="26"/>
      <c r="C40" s="44">
        <f>A40+1</f>
        <v>45566</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47"/>
      <c r="B41" s="48"/>
      <c r="C41" s="45"/>
      <c r="D41" s="46"/>
      <c r="E41" s="29"/>
      <c r="F41" s="6"/>
      <c r="G41" s="6"/>
      <c r="H41" s="6"/>
      <c r="I41" s="6"/>
      <c r="J41" s="6"/>
      <c r="K41" s="6"/>
      <c r="L41" s="6"/>
      <c r="M41" s="6"/>
      <c r="N41" s="6"/>
      <c r="O41" s="6"/>
      <c r="P41" s="6"/>
      <c r="Q41" s="6"/>
      <c r="R41" s="6"/>
      <c r="S41" s="6"/>
      <c r="T41" s="6"/>
      <c r="U41" s="6"/>
      <c r="V41" s="6"/>
      <c r="W41" s="6"/>
      <c r="X41" s="6"/>
      <c r="Y41" s="6"/>
      <c r="Z41" s="9"/>
    </row>
    <row r="42" spans="1:27" x14ac:dyDescent="0.25">
      <c r="A42" s="47"/>
      <c r="B42" s="48"/>
      <c r="C42" s="45"/>
      <c r="D42" s="46"/>
      <c r="E42" s="29"/>
      <c r="F42" s="6"/>
      <c r="G42" s="6"/>
      <c r="H42" s="6"/>
      <c r="I42" s="6"/>
      <c r="J42" s="6"/>
      <c r="K42" s="6"/>
      <c r="L42" s="6"/>
      <c r="M42" s="6"/>
      <c r="N42" s="6"/>
      <c r="O42" s="6"/>
      <c r="P42" s="6"/>
      <c r="Q42" s="6"/>
      <c r="R42" s="6"/>
      <c r="S42" s="6"/>
      <c r="T42" s="6"/>
      <c r="U42" s="6"/>
      <c r="V42" s="6"/>
      <c r="W42" s="6"/>
      <c r="X42" s="6"/>
      <c r="Y42" s="6"/>
      <c r="Z42" s="8"/>
    </row>
    <row r="43" spans="1:27" x14ac:dyDescent="0.25">
      <c r="A43" s="47"/>
      <c r="B43" s="48"/>
      <c r="C43" s="45"/>
      <c r="D43" s="46"/>
      <c r="E43" s="29"/>
      <c r="F43" s="6"/>
      <c r="G43" s="6"/>
      <c r="H43" s="6"/>
      <c r="I43" s="6"/>
      <c r="J43" s="6"/>
      <c r="K43" s="6"/>
      <c r="L43" s="6"/>
      <c r="M43" s="6"/>
      <c r="N43" s="6"/>
      <c r="O43" s="6"/>
      <c r="P43" s="6"/>
      <c r="Q43" s="6"/>
      <c r="R43" s="6"/>
      <c r="S43" s="6"/>
      <c r="T43" s="6"/>
      <c r="U43" s="6"/>
      <c r="V43" s="6"/>
      <c r="W43" s="6"/>
      <c r="X43" s="6"/>
      <c r="Y43" s="6"/>
      <c r="Z43" s="8"/>
    </row>
    <row r="44" spans="1:27" x14ac:dyDescent="0.25">
      <c r="A44" s="47"/>
      <c r="B44" s="48"/>
      <c r="C44" s="45"/>
      <c r="D44" s="46"/>
      <c r="E44" s="29"/>
      <c r="F44" s="6"/>
      <c r="G44" s="6"/>
      <c r="H44" s="6"/>
      <c r="I44" s="6"/>
      <c r="J44" s="6"/>
      <c r="K44" s="67"/>
      <c r="L44" s="67"/>
      <c r="M44" s="67"/>
      <c r="N44" s="67"/>
      <c r="O44" s="67"/>
      <c r="P44" s="67"/>
      <c r="Q44" s="67"/>
      <c r="R44" s="67"/>
      <c r="S44" s="67"/>
      <c r="T44" s="67"/>
      <c r="U44" s="67"/>
      <c r="V44" s="67"/>
      <c r="W44" s="67"/>
      <c r="X44" s="67"/>
      <c r="Y44" s="67"/>
      <c r="Z44" s="68"/>
    </row>
    <row r="45" spans="1:27" s="1" customFormat="1" x14ac:dyDescent="0.25">
      <c r="A45" s="56"/>
      <c r="B45" s="57"/>
      <c r="C45" s="54"/>
      <c r="D45" s="55"/>
      <c r="E45" s="30"/>
      <c r="F45" s="31"/>
      <c r="G45" s="31"/>
      <c r="H45" s="31"/>
      <c r="I45" s="31"/>
      <c r="J45" s="31"/>
      <c r="K45" s="65"/>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99480-7360-4329-A667-84AD387E2F1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Configurazione</vt:lpstr>
      <vt:lpstr>giorno_inizio</vt:lpstr>
      <vt:lpstr>'1'!Область_печати</vt:lpstr>
      <vt:lpstr>'10'!Область_печати</vt:lpstr>
      <vt:lpstr>'11'!Область_печати</vt:lpstr>
      <vt:lpstr>'12'!Область_печати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2022-10-30T06:59:49Z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